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IPeCo/Cuadros informe/"/>
    </mc:Choice>
  </mc:AlternateContent>
  <xr:revisionPtr revIDLastSave="386" documentId="13_ncr:1_{CAE32256-75C0-40E9-AD63-7A78EE7BA29C}" xr6:coauthVersionLast="45" xr6:coauthVersionMax="45" xr10:uidLastSave="{1F0FE99E-323B-490F-BBA1-460B8E7D4785}"/>
  <bookViews>
    <workbookView xWindow="-120" yWindow="-120" windowWidth="29040" windowHeight="15840" xr2:uid="{00000000-000D-0000-FFFF-FFFF00000000}"/>
  </bookViews>
  <sheets>
    <sheet name="Indices" sheetId="7" r:id="rId1"/>
    <sheet name="Cuadro 1" sheetId="6" r:id="rId2"/>
    <sheet name="Cuadro 2" sheetId="3" r:id="rId3"/>
    <sheet name="Cuadro 3" sheetId="11" r:id="rId4"/>
    <sheet name="Cuadro 4" sheetId="5" r:id="rId5"/>
    <sheet name="Cuadro 5" sheetId="13" r:id="rId6"/>
    <sheet name="Gráfico 1" sheetId="1" r:id="rId7"/>
    <sheet name="Gráfico 2" sheetId="15" r:id="rId8"/>
    <sheet name="Gráfico 3" sheetId="17" r:id="rId9"/>
    <sheet name="Gráfico 4" sheetId="14" r:id="rId10"/>
    <sheet name="Gráfico 5" sheetId="4" r:id="rId11"/>
    <sheet name="Gráfico 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4" l="1"/>
  <c r="F4" i="14"/>
  <c r="E4" i="14"/>
  <c r="D4" i="14"/>
  <c r="G3" i="14"/>
  <c r="F3" i="14"/>
  <c r="E3" i="14"/>
  <c r="D3" i="14"/>
  <c r="G2" i="14"/>
  <c r="F2" i="14"/>
  <c r="E2" i="14"/>
  <c r="D2" i="14"/>
  <c r="C4" i="14"/>
  <c r="C3" i="14"/>
  <c r="C2" i="14"/>
  <c r="B4" i="14"/>
  <c r="B3" i="14"/>
  <c r="B2" i="14"/>
  <c r="C125" i="17"/>
  <c r="E149" i="1"/>
  <c r="J195" i="7"/>
  <c r="B197" i="7"/>
  <c r="C197" i="7"/>
  <c r="D197" i="7"/>
  <c r="E197" i="7"/>
  <c r="F197" i="7"/>
  <c r="G197" i="7"/>
  <c r="H197" i="7"/>
  <c r="I197" i="7"/>
  <c r="B198" i="7"/>
  <c r="C198" i="7"/>
  <c r="D198" i="7"/>
  <c r="E198" i="7"/>
  <c r="F198" i="7"/>
  <c r="G198" i="7"/>
  <c r="H198" i="7"/>
  <c r="I198" i="7"/>
  <c r="C124" i="17" l="1"/>
  <c r="C123" i="17"/>
  <c r="C122" i="17"/>
  <c r="C121" i="17"/>
  <c r="C120" i="17"/>
  <c r="C119" i="17"/>
  <c r="C118" i="17"/>
  <c r="C117" i="17"/>
  <c r="C116" i="17"/>
  <c r="C115" i="17"/>
  <c r="C114" i="17"/>
  <c r="C113" i="17"/>
  <c r="C112" i="17"/>
  <c r="C111" i="17"/>
  <c r="C110" i="17"/>
  <c r="C109" i="17"/>
  <c r="C108" i="17"/>
  <c r="C107" i="17"/>
  <c r="C106" i="17"/>
  <c r="C105" i="17"/>
  <c r="C104" i="17"/>
  <c r="C103" i="17"/>
  <c r="C102" i="17"/>
  <c r="C101" i="17"/>
  <c r="C100" i="17"/>
  <c r="C99" i="17"/>
  <c r="C98" i="17"/>
  <c r="C97" i="17"/>
  <c r="C96" i="17"/>
  <c r="C95" i="17"/>
  <c r="C94" i="17"/>
  <c r="C93" i="17"/>
  <c r="C92" i="17"/>
  <c r="C91" i="17"/>
  <c r="C90" i="17"/>
  <c r="C89" i="17"/>
  <c r="C88" i="17"/>
  <c r="C87" i="17"/>
  <c r="C86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E148" i="1"/>
  <c r="J194" i="7"/>
  <c r="J197" i="7" s="1"/>
  <c r="C42" i="15" l="1"/>
  <c r="E147" i="1" l="1"/>
  <c r="J193" i="7" l="1"/>
  <c r="E146" i="1" l="1"/>
  <c r="J192" i="7"/>
  <c r="E145" i="1" l="1"/>
  <c r="J191" i="7"/>
  <c r="C41" i="15" s="1"/>
  <c r="C6" i="14" l="1"/>
  <c r="E144" i="1"/>
  <c r="J190" i="7"/>
  <c r="E143" i="1" l="1"/>
  <c r="J189" i="7"/>
  <c r="E142" i="1" l="1"/>
  <c r="J188" i="7" l="1"/>
  <c r="C40" i="15" s="1"/>
  <c r="E141" i="1" l="1"/>
  <c r="J187" i="7"/>
  <c r="B6" i="14" l="1"/>
  <c r="E140" i="1"/>
  <c r="J186" i="7"/>
  <c r="E139" i="1" l="1"/>
  <c r="J185" i="7"/>
  <c r="C39" i="15" s="1"/>
  <c r="E138" i="1" l="1"/>
  <c r="J184" i="7"/>
  <c r="E137" i="1" l="1"/>
  <c r="J183" i="7"/>
  <c r="J198" i="7" s="1"/>
  <c r="E136" i="1" l="1"/>
  <c r="J182" i="7"/>
  <c r="F16" i="5"/>
  <c r="C38" i="15" l="1"/>
  <c r="J181" i="7"/>
  <c r="E135" i="1"/>
  <c r="F15" i="5" l="1"/>
  <c r="G6" i="14" l="1"/>
  <c r="E134" i="1"/>
  <c r="J180" i="7"/>
  <c r="E133" i="1" l="1"/>
  <c r="J179" i="7" l="1"/>
  <c r="C37" i="15" s="1"/>
  <c r="E132" i="1" l="1"/>
  <c r="E131" i="1"/>
  <c r="J178" i="7"/>
  <c r="J177" i="7" l="1"/>
  <c r="D6" i="14" l="1"/>
  <c r="E6" i="14"/>
  <c r="F6" i="14"/>
  <c r="J176" i="7"/>
  <c r="C36" i="15" s="1"/>
  <c r="E130" i="1"/>
  <c r="E129" i="1" l="1"/>
  <c r="J175" i="7"/>
  <c r="E128" i="1" l="1"/>
  <c r="J174" i="7"/>
  <c r="E127" i="1" l="1"/>
  <c r="J173" i="7"/>
  <c r="C35" i="15" s="1"/>
  <c r="E126" i="1" l="1"/>
  <c r="J172" i="7"/>
  <c r="E125" i="1" l="1"/>
  <c r="J171" i="7"/>
  <c r="E124" i="1" l="1"/>
  <c r="J170" i="7"/>
  <c r="C34" i="15" s="1"/>
  <c r="E123" i="1" l="1"/>
  <c r="J169" i="7"/>
  <c r="J168" i="7" l="1"/>
  <c r="J167" i="7" l="1"/>
  <c r="C33" i="15" s="1"/>
  <c r="J166" i="7" l="1"/>
  <c r="E119" i="1" l="1"/>
  <c r="J165" i="7"/>
  <c r="E118" i="1" l="1"/>
  <c r="J164" i="7"/>
  <c r="C32" i="15" s="1"/>
  <c r="J163" i="7" l="1"/>
  <c r="E116" i="1" l="1"/>
  <c r="J162" i="7"/>
  <c r="J161" i="7" l="1"/>
  <c r="C31" i="15" s="1"/>
  <c r="B15" i="6" l="1"/>
  <c r="J160" i="7" l="1"/>
  <c r="E114" i="1"/>
  <c r="E113" i="1" l="1"/>
  <c r="J159" i="7"/>
  <c r="E112" i="1" l="1"/>
  <c r="J158" i="7"/>
  <c r="C30" i="15" s="1"/>
  <c r="E111" i="1" l="1"/>
  <c r="J157" i="7"/>
  <c r="J156" i="7" l="1"/>
  <c r="E107" i="1" l="1"/>
  <c r="D107" i="1"/>
  <c r="C107" i="1"/>
  <c r="B107" i="1"/>
  <c r="A107" i="1"/>
  <c r="E108" i="1"/>
  <c r="D108" i="1"/>
  <c r="C108" i="1"/>
  <c r="B108" i="1"/>
  <c r="E110" i="1" s="1"/>
  <c r="A108" i="1"/>
  <c r="D16" i="13" l="1"/>
  <c r="H16" i="13" s="1"/>
  <c r="C16" i="13"/>
  <c r="G16" i="13" s="1"/>
  <c r="D15" i="13"/>
  <c r="H15" i="13" s="1"/>
  <c r="C15" i="13"/>
  <c r="G15" i="13" s="1"/>
  <c r="H14" i="13"/>
  <c r="G14" i="13"/>
  <c r="F14" i="13"/>
  <c r="H13" i="13"/>
  <c r="G13" i="13"/>
  <c r="F13" i="13"/>
  <c r="H12" i="13"/>
  <c r="G12" i="13"/>
  <c r="F12" i="13"/>
  <c r="H11" i="13"/>
  <c r="G11" i="13"/>
  <c r="F11" i="13"/>
  <c r="H10" i="13"/>
  <c r="G10" i="13"/>
  <c r="F10" i="13"/>
  <c r="H9" i="13"/>
  <c r="G9" i="13"/>
  <c r="F9" i="13"/>
  <c r="H8" i="13"/>
  <c r="G8" i="13"/>
  <c r="F8" i="13"/>
  <c r="H7" i="13"/>
  <c r="G7" i="13"/>
  <c r="F7" i="13"/>
  <c r="H6" i="13"/>
  <c r="G6" i="13"/>
  <c r="F6" i="13"/>
  <c r="H5" i="13"/>
  <c r="G5" i="13"/>
  <c r="F5" i="13"/>
  <c r="H4" i="13"/>
  <c r="G4" i="13"/>
  <c r="F4" i="13"/>
  <c r="H3" i="13"/>
  <c r="G3" i="13"/>
  <c r="F3" i="13"/>
  <c r="H2" i="13"/>
  <c r="G2" i="13"/>
  <c r="F2" i="13"/>
  <c r="D11" i="11"/>
  <c r="C11" i="11"/>
  <c r="B11" i="11"/>
  <c r="D10" i="11"/>
  <c r="C10" i="11"/>
  <c r="B10" i="11"/>
  <c r="D9" i="11"/>
  <c r="C9" i="11"/>
  <c r="B9" i="11"/>
  <c r="D16" i="6"/>
  <c r="C16" i="6"/>
  <c r="B16" i="6"/>
  <c r="D15" i="6"/>
  <c r="C15" i="6"/>
  <c r="B16" i="3" l="1"/>
  <c r="B15" i="3"/>
  <c r="F15" i="3" l="1"/>
  <c r="B15" i="5" l="1"/>
  <c r="E16" i="5" l="1"/>
  <c r="D16" i="5"/>
  <c r="C16" i="5"/>
  <c r="B16" i="5"/>
  <c r="E15" i="5"/>
  <c r="D15" i="5"/>
  <c r="C15" i="5"/>
  <c r="I16" i="3"/>
  <c r="H16" i="3"/>
  <c r="G16" i="3"/>
  <c r="F16" i="3"/>
  <c r="E16" i="3"/>
  <c r="D16" i="3"/>
  <c r="C16" i="3"/>
  <c r="I15" i="3"/>
  <c r="H15" i="3"/>
  <c r="G15" i="3"/>
  <c r="E15" i="3"/>
  <c r="D15" i="3"/>
  <c r="C15" i="3"/>
</calcChain>
</file>

<file path=xl/sharedStrings.xml><?xml version="1.0" encoding="utf-8"?>
<sst xmlns="http://schemas.openxmlformats.org/spreadsheetml/2006/main" count="86" uniqueCount="43">
  <si>
    <t>Mes</t>
  </si>
  <si>
    <t>IPeCo</t>
  </si>
  <si>
    <t>IPeCo (T.M.)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</si>
  <si>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</si>
  <si>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</si>
  <si>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</si>
  <si>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</si>
  <si>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</si>
  <si>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</si>
  <si>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var. m/m</t>
  </si>
  <si>
    <t>var. a/a</t>
  </si>
  <si>
    <t>% Desempleo (eje izq)</t>
  </si>
  <si>
    <t>% Percepción Desempleo TM (eje der)</t>
  </si>
  <si>
    <t>Fecha</t>
  </si>
  <si>
    <t>mes \ IPeCo</t>
  </si>
  <si>
    <t>ABC1</t>
  </si>
  <si>
    <t>C2</t>
  </si>
  <si>
    <t>C3</t>
  </si>
  <si>
    <t>D</t>
  </si>
  <si>
    <t>E</t>
  </si>
  <si>
    <t>mes</t>
  </si>
  <si>
    <t>Bío Bío</t>
  </si>
  <si>
    <t>RM</t>
  </si>
  <si>
    <t>Optimistas</t>
  </si>
  <si>
    <t>Neutrales</t>
  </si>
  <si>
    <t>Pesimistas</t>
  </si>
  <si>
    <t>Situación Económica Actual</t>
  </si>
  <si>
    <t>m(t) - m(t-1)</t>
  </si>
  <si>
    <t>m(t) - m(t-12)</t>
  </si>
  <si>
    <t>Promedio</t>
  </si>
  <si>
    <t>PFuturo</t>
  </si>
  <si>
    <t>PCoyuntura</t>
  </si>
  <si>
    <t>Coquimbo</t>
  </si>
  <si>
    <t>IPeCo (TM)  (eje izq.)</t>
  </si>
  <si>
    <t>Neutralidad (TM) (eje der.)</t>
  </si>
  <si>
    <t>Ipeco</t>
  </si>
  <si>
    <t>Consumo</t>
  </si>
  <si>
    <t>Colocaciones</t>
  </si>
  <si>
    <t>Actual</t>
  </si>
  <si>
    <t>Año anterior</t>
  </si>
  <si>
    <t>Promedio histórico</t>
  </si>
  <si>
    <t>Ipeco (T.M.)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</si>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</sst>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entury"/>
      <family val="1"/>
    </font>
    <font>
      <sz val="8"/>
      <color theme="1"/>
      <name val="Century"/>
      <family val="1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B0F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B0F0"/>
      </bottom>
      <diagonal/>
    </border>
    <border>
      <left/>
      <right/>
      <top style="thin">
        <color indexed="64"/>
      </top>
      <bottom style="thin">
        <color rgb="FF00B0F0"/>
      </bottom>
      <diagonal/>
    </border>
    <border>
      <left/>
      <right style="thin">
        <color indexed="64"/>
      </right>
      <top style="thin">
        <color indexed="64"/>
      </top>
      <bottom style="thin">
        <color rgb="FF00B0F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indexed="64"/>
      </right>
      <top/>
      <bottom style="thin">
        <color rgb="FF00B0F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2" fillId="0" borderId="0" applyFont="0" applyFill="0" applyBorder="0" applyAlignment="0" applyProtection="0"/>
    <xf numFmtId="0" fontId="7" fillId="0" borderId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4" borderId="18" applyNumberFormat="0" applyAlignment="0" applyProtection="0"/>
    <xf numFmtId="0" fontId="12" fillId="5" borderId="19" applyNumberFormat="0" applyAlignment="0" applyProtection="0"/>
    <xf numFmtId="0" fontId="13" fillId="5" borderId="18" applyNumberFormat="0" applyAlignment="0" applyProtection="0"/>
    <xf numFmtId="0" fontId="14" fillId="0" borderId="20" applyNumberFormat="0" applyFill="0" applyAlignment="0" applyProtection="0"/>
    <xf numFmtId="0" fontId="15" fillId="6" borderId="21" applyNumberFormat="0" applyAlignment="0" applyProtection="0"/>
    <xf numFmtId="0" fontId="16" fillId="0" borderId="0" applyNumberFormat="0" applyFill="0" applyBorder="0" applyAlignment="0" applyProtection="0"/>
    <xf numFmtId="0" fontId="2" fillId="7" borderId="22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18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20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0" borderId="0"/>
  </cellStyleXfs>
  <cellXfs count="75">
    <xf numFmtId="0" fontId="0" fillId="0" borderId="0" xfId="0"/>
    <xf numFmtId="17" fontId="0" fillId="0" borderId="0" xfId="0" applyNumberFormat="1"/>
    <xf numFmtId="0" fontId="1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9" fontId="0" fillId="0" borderId="0" xfId="1" applyFont="1" applyAlignment="1">
      <alignment horizontal="center"/>
    </xf>
    <xf numFmtId="0" fontId="0" fillId="0" borderId="11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166" fontId="0" fillId="0" borderId="0" xfId="1" applyNumberFormat="1" applyFont="1" applyAlignment="1">
      <alignment horizontal="center"/>
    </xf>
    <xf numFmtId="164" fontId="0" fillId="0" borderId="0" xfId="0" applyNumberFormat="1"/>
    <xf numFmtId="17" fontId="1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164" fontId="0" fillId="0" borderId="14" xfId="0" applyNumberFormat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6" fillId="0" borderId="3" xfId="0" applyFont="1" applyBorder="1"/>
    <xf numFmtId="10" fontId="6" fillId="0" borderId="4" xfId="1" applyNumberFormat="1" applyFont="1" applyBorder="1" applyAlignment="1">
      <alignment horizontal="center"/>
    </xf>
    <xf numFmtId="10" fontId="6" fillId="0" borderId="5" xfId="1" applyNumberFormat="1" applyFont="1" applyBorder="1" applyAlignment="1">
      <alignment horizontal="center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17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" fontId="5" fillId="0" borderId="6" xfId="0" applyNumberFormat="1" applyFont="1" applyBorder="1" applyAlignment="1">
      <alignment horizontal="left" vertical="center"/>
    </xf>
    <xf numFmtId="164" fontId="5" fillId="0" borderId="7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6" fontId="0" fillId="0" borderId="0" xfId="0" applyNumberFormat="1"/>
    <xf numFmtId="3" fontId="0" fillId="0" borderId="0" xfId="1" applyNumberFormat="1" applyFont="1" applyAlignment="1">
      <alignment horizont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17" fontId="22" fillId="0" borderId="0" xfId="0" applyNumberFormat="1" applyFont="1" applyAlignment="1">
      <alignment horizontal="left"/>
    </xf>
    <xf numFmtId="3" fontId="22" fillId="0" borderId="0" xfId="0" applyNumberFormat="1" applyFont="1" applyAlignment="1">
      <alignment horizontal="center"/>
    </xf>
    <xf numFmtId="3" fontId="0" fillId="0" borderId="0" xfId="0" applyNumberFormat="1"/>
    <xf numFmtId="0" fontId="0" fillId="0" borderId="6" xfId="0" applyBorder="1"/>
    <xf numFmtId="3" fontId="0" fillId="0" borderId="6" xfId="0" applyNumberFormat="1" applyBorder="1"/>
    <xf numFmtId="9" fontId="0" fillId="0" borderId="0" xfId="1" applyFont="1"/>
  </cellXfs>
  <cellStyles count="43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 xr:uid="{00000000-0005-0000-0000-00000C000000}"/>
    <cellStyle name="60% - Énfasis2 2" xfId="35" xr:uid="{00000000-0005-0000-0000-00000D000000}"/>
    <cellStyle name="60% - Énfasis3 2" xfId="36" xr:uid="{00000000-0005-0000-0000-00000E000000}"/>
    <cellStyle name="60% - Énfasis4 2" xfId="37" xr:uid="{00000000-0005-0000-0000-00000F000000}"/>
    <cellStyle name="60% - Énfasis5 2" xfId="38" xr:uid="{00000000-0005-0000-0000-000010000000}"/>
    <cellStyle name="60% - Énfasis6 2" xfId="39" xr:uid="{00000000-0005-0000-0000-000011000000}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 xr:uid="{00000000-0005-0000-0000-00001E000000}"/>
    <cellStyle name="Normal" xfId="0" builtinId="0"/>
    <cellStyle name="Normal 2" xfId="2" xr:uid="{00000000-0005-0000-0000-000020000000}"/>
    <cellStyle name="Normal 3" xfId="42" xr:uid="{C18062FC-3A6F-43DC-9443-BA95B86E80FC}"/>
    <cellStyle name="Notas" xfId="13" builtinId="10" customBuiltin="1"/>
    <cellStyle name="Porcentaje" xfId="1" builtinId="5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3" builtinId="17" customBuiltin="1"/>
    <cellStyle name="Título 3" xfId="4" builtinId="18" customBuiltin="1"/>
    <cellStyle name="Título 4" xfId="41" xr:uid="{00000000-0005-0000-0000-000028000000}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15851863395703E-2"/>
          <c:y val="1.7752468546995432E-2"/>
          <c:w val="0.92566274474810939"/>
          <c:h val="0.7754101617414384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1'!$B$1</c:f>
              <c:strCache>
                <c:ptCount val="1"/>
                <c:pt idx="0">
                  <c:v>IPeCo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numRef>
              <c:f>'Gráfico 1'!$A$2:$A$152</c:f>
              <c:numCache>
                <c:formatCode>mmm\-yy</c:formatCode>
                <c:ptCount val="15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</c:numCache>
            </c:numRef>
          </c:cat>
          <c:val>
            <c:numRef>
              <c:f>'Gráfico 1'!$B$2:$B$152</c:f>
              <c:numCache>
                <c:formatCode>#,##0.00</c:formatCode>
                <c:ptCount val="151"/>
                <c:pt idx="0">
                  <c:v>117.5424888</c:v>
                </c:pt>
                <c:pt idx="1">
                  <c:v>127.0519328</c:v>
                </c:pt>
                <c:pt idx="2">
                  <c:v>106.0894187</c:v>
                </c:pt>
                <c:pt idx="3">
                  <c:v>105.1086138</c:v>
                </c:pt>
                <c:pt idx="4">
                  <c:v>103.7586293</c:v>
                </c:pt>
                <c:pt idx="5">
                  <c:v>100.5901428</c:v>
                </c:pt>
                <c:pt idx="6">
                  <c:v>92.925454070000001</c:v>
                </c:pt>
                <c:pt idx="7">
                  <c:v>98.203646730000003</c:v>
                </c:pt>
                <c:pt idx="8">
                  <c:v>105.7844328</c:v>
                </c:pt>
                <c:pt idx="9">
                  <c:v>88.766783000000004</c:v>
                </c:pt>
                <c:pt idx="10">
                  <c:v>96.780865469999995</c:v>
                </c:pt>
                <c:pt idx="11">
                  <c:v>81.052932999999996</c:v>
                </c:pt>
                <c:pt idx="12">
                  <c:v>66.468918360000004</c:v>
                </c:pt>
                <c:pt idx="13">
                  <c:v>76.463329860000002</c:v>
                </c:pt>
                <c:pt idx="14">
                  <c:v>77.859752549999996</c:v>
                </c:pt>
                <c:pt idx="15">
                  <c:v>88.670695940000002</c:v>
                </c:pt>
                <c:pt idx="16">
                  <c:v>84.827318730000002</c:v>
                </c:pt>
                <c:pt idx="17">
                  <c:v>79.563944379999995</c:v>
                </c:pt>
                <c:pt idx="18">
                  <c:v>99.688925560000001</c:v>
                </c:pt>
                <c:pt idx="19">
                  <c:v>93.389590749999996</c:v>
                </c:pt>
                <c:pt idx="20">
                  <c:v>108.04658999999999</c:v>
                </c:pt>
                <c:pt idx="21">
                  <c:v>110.4321867</c:v>
                </c:pt>
                <c:pt idx="22">
                  <c:v>117.4464531</c:v>
                </c:pt>
                <c:pt idx="23">
                  <c:v>117.4612563</c:v>
                </c:pt>
                <c:pt idx="24">
                  <c:v>110.84531743089835</c:v>
                </c:pt>
                <c:pt idx="25">
                  <c:v>113.1408483175878</c:v>
                </c:pt>
                <c:pt idx="26">
                  <c:v>115.43637920427724</c:v>
                </c:pt>
                <c:pt idx="27">
                  <c:v>118.54761725645703</c:v>
                </c:pt>
                <c:pt idx="28">
                  <c:v>111.4471566315375</c:v>
                </c:pt>
                <c:pt idx="29">
                  <c:v>119.0553325379214</c:v>
                </c:pt>
                <c:pt idx="30">
                  <c:v>120.33847976842502</c:v>
                </c:pt>
                <c:pt idx="31">
                  <c:v>123.66980166617282</c:v>
                </c:pt>
                <c:pt idx="32">
                  <c:v>125.185259153679</c:v>
                </c:pt>
                <c:pt idx="33">
                  <c:v>135.73387553616379</c:v>
                </c:pt>
                <c:pt idx="34">
                  <c:v>130.02595360768981</c:v>
                </c:pt>
                <c:pt idx="35">
                  <c:v>129.97145736978482</c:v>
                </c:pt>
                <c:pt idx="36">
                  <c:v>132.05913667477935</c:v>
                </c:pt>
                <c:pt idx="37">
                  <c:v>134.25461836184897</c:v>
                </c:pt>
                <c:pt idx="38">
                  <c:v>122.01572948101116</c:v>
                </c:pt>
                <c:pt idx="39">
                  <c:v>138.86740189775983</c:v>
                </c:pt>
                <c:pt idx="40">
                  <c:v>121.76066133344388</c:v>
                </c:pt>
                <c:pt idx="41">
                  <c:v>125.23555021600039</c:v>
                </c:pt>
                <c:pt idx="42">
                  <c:v>126.61753606333176</c:v>
                </c:pt>
                <c:pt idx="43">
                  <c:v>117.43425546823933</c:v>
                </c:pt>
                <c:pt idx="44">
                  <c:v>116.27284680663577</c:v>
                </c:pt>
                <c:pt idx="45">
                  <c:v>111.13041425018214</c:v>
                </c:pt>
                <c:pt idx="46">
                  <c:v>124.23118147141244</c:v>
                </c:pt>
                <c:pt idx="47">
                  <c:v>120.81311218898266</c:v>
                </c:pt>
                <c:pt idx="48">
                  <c:v>129.48933462754658</c:v>
                </c:pt>
                <c:pt idx="49">
                  <c:v>135.36730856728224</c:v>
                </c:pt>
                <c:pt idx="50">
                  <c:v>132.42373860929354</c:v>
                </c:pt>
                <c:pt idx="51">
                  <c:v>129.02300997400235</c:v>
                </c:pt>
                <c:pt idx="52">
                  <c:v>129.66311857953343</c:v>
                </c:pt>
                <c:pt idx="53">
                  <c:v>135.35201385081837</c:v>
                </c:pt>
                <c:pt idx="54">
                  <c:v>126.64092469295156</c:v>
                </c:pt>
                <c:pt idx="55">
                  <c:v>131.3591102086223</c:v>
                </c:pt>
                <c:pt idx="56">
                  <c:v>134.25475478276331</c:v>
                </c:pt>
                <c:pt idx="57">
                  <c:v>140.27471808449445</c:v>
                </c:pt>
                <c:pt idx="58">
                  <c:v>132.8179982309168</c:v>
                </c:pt>
                <c:pt idx="59">
                  <c:v>125.44699296441834</c:v>
                </c:pt>
                <c:pt idx="60">
                  <c:v>142.87237329586995</c:v>
                </c:pt>
                <c:pt idx="61">
                  <c:v>139.54640416042619</c:v>
                </c:pt>
                <c:pt idx="62">
                  <c:v>138.11187774433762</c:v>
                </c:pt>
                <c:pt idx="63">
                  <c:v>139.49097400883673</c:v>
                </c:pt>
                <c:pt idx="64">
                  <c:v>135.94520417371314</c:v>
                </c:pt>
                <c:pt idx="65">
                  <c:v>139.04382569180228</c:v>
                </c:pt>
                <c:pt idx="66">
                  <c:v>136.10930804004644</c:v>
                </c:pt>
                <c:pt idx="67">
                  <c:v>127.65936807595311</c:v>
                </c:pt>
                <c:pt idx="68">
                  <c:v>133.71128558584425</c:v>
                </c:pt>
                <c:pt idx="69">
                  <c:v>132.17565446648595</c:v>
                </c:pt>
                <c:pt idx="70">
                  <c:v>128.82394155733846</c:v>
                </c:pt>
                <c:pt idx="71">
                  <c:v>131.17807645464643</c:v>
                </c:pt>
                <c:pt idx="72">
                  <c:v>135.33064086253694</c:v>
                </c:pt>
                <c:pt idx="73">
                  <c:v>128.17709257575487</c:v>
                </c:pt>
                <c:pt idx="74">
                  <c:v>127.43912386532681</c:v>
                </c:pt>
                <c:pt idx="75">
                  <c:v>120.32843644368165</c:v>
                </c:pt>
                <c:pt idx="76">
                  <c:v>125.96663015359765</c:v>
                </c:pt>
                <c:pt idx="77">
                  <c:v>118.66631164918822</c:v>
                </c:pt>
                <c:pt idx="78">
                  <c:v>123.79170481818406</c:v>
                </c:pt>
                <c:pt idx="79">
                  <c:v>119.32823492658387</c:v>
                </c:pt>
                <c:pt idx="80">
                  <c:v>112.44183708353992</c:v>
                </c:pt>
                <c:pt idx="81">
                  <c:v>93.937644402743089</c:v>
                </c:pt>
                <c:pt idx="82">
                  <c:v>99.82182510633028</c:v>
                </c:pt>
                <c:pt idx="83">
                  <c:v>96.238545105400306</c:v>
                </c:pt>
                <c:pt idx="84">
                  <c:v>105.12741175929864</c:v>
                </c:pt>
                <c:pt idx="85">
                  <c:v>103.47238901941974</c:v>
                </c:pt>
                <c:pt idx="86">
                  <c:v>109.51229836536234</c:v>
                </c:pt>
                <c:pt idx="87">
                  <c:v>98.791510433888433</c:v>
                </c:pt>
                <c:pt idx="88">
                  <c:v>103.91272186553624</c:v>
                </c:pt>
                <c:pt idx="89">
                  <c:v>98.667891011098661</c:v>
                </c:pt>
                <c:pt idx="90">
                  <c:v>98.999195473019185</c:v>
                </c:pt>
                <c:pt idx="91">
                  <c:v>88.579819853059789</c:v>
                </c:pt>
                <c:pt idx="92">
                  <c:v>100.32849135099298</c:v>
                </c:pt>
                <c:pt idx="93">
                  <c:v>132.1219921451578</c:v>
                </c:pt>
                <c:pt idx="94">
                  <c:v>93.555004073762177</c:v>
                </c:pt>
                <c:pt idx="95">
                  <c:v>105.0577145433151</c:v>
                </c:pt>
                <c:pt idx="96">
                  <c:v>100.09233652632</c:v>
                </c:pt>
                <c:pt idx="97">
                  <c:v>89.614856458920002</c:v>
                </c:pt>
                <c:pt idx="98">
                  <c:v>99.43709179665008</c:v>
                </c:pt>
                <c:pt idx="99">
                  <c:v>90.947709835923604</c:v>
                </c:pt>
                <c:pt idx="100">
                  <c:v>96.995770081119247</c:v>
                </c:pt>
                <c:pt idx="101">
                  <c:v>106.02211272737907</c:v>
                </c:pt>
                <c:pt idx="102">
                  <c:v>95.473390962401254</c:v>
                </c:pt>
                <c:pt idx="103">
                  <c:v>97.11792365901151</c:v>
                </c:pt>
                <c:pt idx="104">
                  <c:v>92.4696646983177</c:v>
                </c:pt>
                <c:pt idx="105">
                  <c:v>95.148901686274584</c:v>
                </c:pt>
                <c:pt idx="106">
                  <c:v>102.67680453891531</c:v>
                </c:pt>
                <c:pt idx="107">
                  <c:v>110.97094827789371</c:v>
                </c:pt>
                <c:pt idx="108">
                  <c:v>111.25995072230374</c:v>
                </c:pt>
                <c:pt idx="109">
                  <c:v>99.880155658545362</c:v>
                </c:pt>
                <c:pt idx="110">
                  <c:v>104.96273239057024</c:v>
                </c:pt>
                <c:pt idx="111">
                  <c:v>102.97331803694097</c:v>
                </c:pt>
                <c:pt idx="112">
                  <c:v>102.9334696228412</c:v>
                </c:pt>
                <c:pt idx="113">
                  <c:v>128.48456731258608</c:v>
                </c:pt>
                <c:pt idx="114">
                  <c:v>108.26375040199072</c:v>
                </c:pt>
                <c:pt idx="115">
                  <c:v>106.89488292950391</c:v>
                </c:pt>
                <c:pt idx="116">
                  <c:v>111.98167630003148</c:v>
                </c:pt>
                <c:pt idx="117">
                  <c:v>109.2419129130852</c:v>
                </c:pt>
                <c:pt idx="118">
                  <c:v>111.07188870349196</c:v>
                </c:pt>
                <c:pt idx="119">
                  <c:v>102.81444825294645</c:v>
                </c:pt>
                <c:pt idx="120">
                  <c:v>116.14987201491857</c:v>
                </c:pt>
                <c:pt idx="121">
                  <c:v>115.45339091823364</c:v>
                </c:pt>
                <c:pt idx="122">
                  <c:v>112.01293090728474</c:v>
                </c:pt>
                <c:pt idx="123">
                  <c:v>116.02132912201732</c:v>
                </c:pt>
                <c:pt idx="124">
                  <c:v>120.47479430027965</c:v>
                </c:pt>
                <c:pt idx="125">
                  <c:v>100.92461178289167</c:v>
                </c:pt>
                <c:pt idx="126">
                  <c:v>106.70421180064172</c:v>
                </c:pt>
                <c:pt idx="127">
                  <c:v>109.02585198949608</c:v>
                </c:pt>
                <c:pt idx="128">
                  <c:v>93.556862176164444</c:v>
                </c:pt>
                <c:pt idx="129">
                  <c:v>99.592896505346971</c:v>
                </c:pt>
                <c:pt idx="130">
                  <c:v>93.523774260193989</c:v>
                </c:pt>
                <c:pt idx="131">
                  <c:v>84.743766849775227</c:v>
                </c:pt>
                <c:pt idx="132">
                  <c:v>92.829980925678754</c:v>
                </c:pt>
                <c:pt idx="133">
                  <c:v>87.326384235946236</c:v>
                </c:pt>
                <c:pt idx="134">
                  <c:v>93.029819037747458</c:v>
                </c:pt>
                <c:pt idx="135">
                  <c:v>93.272824408428988</c:v>
                </c:pt>
                <c:pt idx="136">
                  <c:v>98.310821988232732</c:v>
                </c:pt>
                <c:pt idx="137">
                  <c:v>94.047653289194272</c:v>
                </c:pt>
                <c:pt idx="138">
                  <c:v>98.487316807843087</c:v>
                </c:pt>
                <c:pt idx="139">
                  <c:v>96.991337157850737</c:v>
                </c:pt>
                <c:pt idx="140">
                  <c:v>98.087481922596311</c:v>
                </c:pt>
                <c:pt idx="141">
                  <c:v>65.730423461117383</c:v>
                </c:pt>
                <c:pt idx="142">
                  <c:v>69.15859672829761</c:v>
                </c:pt>
                <c:pt idx="143">
                  <c:v>47.981427097398111</c:v>
                </c:pt>
                <c:pt idx="144">
                  <c:v>63.034272437588982</c:v>
                </c:pt>
                <c:pt idx="145">
                  <c:v>71.65408117706319</c:v>
                </c:pt>
                <c:pt idx="146">
                  <c:v>68.220798112901221</c:v>
                </c:pt>
                <c:pt idx="147">
                  <c:v>49.613281436894624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6-41BF-AE40-A46873591547}"/>
            </c:ext>
          </c:extLst>
        </c:ser>
        <c:ser>
          <c:idx val="1"/>
          <c:order val="1"/>
          <c:tx>
            <c:strRef>
              <c:f>'Gráfico 1'!$C$1</c:f>
              <c:strCache>
                <c:ptCount val="1"/>
                <c:pt idx="0">
                  <c:v>Índice Coyuntural</c:v>
                </c:pt>
              </c:strCache>
            </c:strRef>
          </c:tx>
          <c:spPr>
            <a:ln w="22225">
              <a:solidFill>
                <a:schemeClr val="accent1"/>
              </a:solidFill>
              <a:prstDash val="sysDash"/>
            </a:ln>
          </c:spPr>
          <c:marker>
            <c:symbol val="none"/>
          </c:marker>
          <c:cat>
            <c:numRef>
              <c:f>'Gráfico 1'!$A$2:$A$152</c:f>
              <c:numCache>
                <c:formatCode>mmm\-yy</c:formatCode>
                <c:ptCount val="15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</c:numCache>
            </c:numRef>
          </c:cat>
          <c:val>
            <c:numRef>
              <c:f>'Gráfico 1'!$C$2:$C$152</c:f>
              <c:numCache>
                <c:formatCode>#,##0.00</c:formatCode>
                <c:ptCount val="151"/>
                <c:pt idx="0">
                  <c:v>154.2099886</c:v>
                </c:pt>
                <c:pt idx="1">
                  <c:v>170.344932</c:v>
                </c:pt>
                <c:pt idx="2">
                  <c:v>133.74656669999999</c:v>
                </c:pt>
                <c:pt idx="3">
                  <c:v>129.08421340000001</c:v>
                </c:pt>
                <c:pt idx="4">
                  <c:v>122.76458719999999</c:v>
                </c:pt>
                <c:pt idx="5">
                  <c:v>111.5808481</c:v>
                </c:pt>
                <c:pt idx="6">
                  <c:v>109.7727166</c:v>
                </c:pt>
                <c:pt idx="7">
                  <c:v>98.54780615</c:v>
                </c:pt>
                <c:pt idx="8">
                  <c:v>115.0597808</c:v>
                </c:pt>
                <c:pt idx="9">
                  <c:v>100.09072690000001</c:v>
                </c:pt>
                <c:pt idx="10">
                  <c:v>118.3130792</c:v>
                </c:pt>
                <c:pt idx="11">
                  <c:v>91.55487961</c:v>
                </c:pt>
                <c:pt idx="12">
                  <c:v>82.001668730000006</c:v>
                </c:pt>
                <c:pt idx="13">
                  <c:v>65.212437480000006</c:v>
                </c:pt>
                <c:pt idx="14">
                  <c:v>65.653752060000002</c:v>
                </c:pt>
                <c:pt idx="15">
                  <c:v>81.056476869999997</c:v>
                </c:pt>
                <c:pt idx="16">
                  <c:v>63.253398609999998</c:v>
                </c:pt>
                <c:pt idx="17">
                  <c:v>62.258149449999998</c:v>
                </c:pt>
                <c:pt idx="18">
                  <c:v>79.234673889999996</c:v>
                </c:pt>
                <c:pt idx="19">
                  <c:v>76.106812000000005</c:v>
                </c:pt>
                <c:pt idx="20">
                  <c:v>92.118447829999994</c:v>
                </c:pt>
                <c:pt idx="21">
                  <c:v>94.054356010000006</c:v>
                </c:pt>
                <c:pt idx="22">
                  <c:v>104.2368991</c:v>
                </c:pt>
                <c:pt idx="23">
                  <c:v>119.57452960000001</c:v>
                </c:pt>
                <c:pt idx="24">
                  <c:v>107.53049012391125</c:v>
                </c:pt>
                <c:pt idx="25">
                  <c:v>115.0913424262493</c:v>
                </c:pt>
                <c:pt idx="26">
                  <c:v>122.65219472858736</c:v>
                </c:pt>
                <c:pt idx="27">
                  <c:v>137.88795433727506</c:v>
                </c:pt>
                <c:pt idx="28">
                  <c:v>115.40336441466579</c:v>
                </c:pt>
                <c:pt idx="29">
                  <c:v>125.77783997966962</c:v>
                </c:pt>
                <c:pt idx="30">
                  <c:v>118.73952465751829</c:v>
                </c:pt>
                <c:pt idx="31">
                  <c:v>137.31286318064437</c:v>
                </c:pt>
                <c:pt idx="32">
                  <c:v>154.62615005628393</c:v>
                </c:pt>
                <c:pt idx="33">
                  <c:v>175.79909435003091</c:v>
                </c:pt>
                <c:pt idx="34">
                  <c:v>160.63370478568925</c:v>
                </c:pt>
                <c:pt idx="35">
                  <c:v>158.02163938784739</c:v>
                </c:pt>
                <c:pt idx="36">
                  <c:v>171.04655335946609</c:v>
                </c:pt>
                <c:pt idx="37">
                  <c:v>163.46904090870112</c:v>
                </c:pt>
                <c:pt idx="38">
                  <c:v>145.8862212627223</c:v>
                </c:pt>
                <c:pt idx="39">
                  <c:v>182.15906302095169</c:v>
                </c:pt>
                <c:pt idx="40">
                  <c:v>152.57636051765857</c:v>
                </c:pt>
                <c:pt idx="41">
                  <c:v>163.15119558381824</c:v>
                </c:pt>
                <c:pt idx="42">
                  <c:v>160.21823605730199</c:v>
                </c:pt>
                <c:pt idx="43">
                  <c:v>156.53039490484673</c:v>
                </c:pt>
                <c:pt idx="44">
                  <c:v>151.27813329988845</c:v>
                </c:pt>
                <c:pt idx="45">
                  <c:v>134.69176833924598</c:v>
                </c:pt>
                <c:pt idx="46">
                  <c:v>170.22837721012777</c:v>
                </c:pt>
                <c:pt idx="47">
                  <c:v>144.00411357963702</c:v>
                </c:pt>
                <c:pt idx="48">
                  <c:v>169.24330880604705</c:v>
                </c:pt>
                <c:pt idx="49">
                  <c:v>193.46660752922131</c:v>
                </c:pt>
                <c:pt idx="50">
                  <c:v>181.65054292832332</c:v>
                </c:pt>
                <c:pt idx="51">
                  <c:v>174.76028890170173</c:v>
                </c:pt>
                <c:pt idx="52">
                  <c:v>179.94235293230824</c:v>
                </c:pt>
                <c:pt idx="53">
                  <c:v>179.53696824218625</c:v>
                </c:pt>
                <c:pt idx="54">
                  <c:v>183.74856893471099</c:v>
                </c:pt>
                <c:pt idx="55">
                  <c:v>186.95837499083461</c:v>
                </c:pt>
                <c:pt idx="56">
                  <c:v>188.99343233783125</c:v>
                </c:pt>
                <c:pt idx="57">
                  <c:v>200.37555137586435</c:v>
                </c:pt>
                <c:pt idx="58">
                  <c:v>192.11624675854921</c:v>
                </c:pt>
                <c:pt idx="59">
                  <c:v>179.0722273592863</c:v>
                </c:pt>
                <c:pt idx="60">
                  <c:v>206.18190095911697</c:v>
                </c:pt>
                <c:pt idx="61">
                  <c:v>193.61714144508846</c:v>
                </c:pt>
                <c:pt idx="62">
                  <c:v>196.71183903039542</c:v>
                </c:pt>
                <c:pt idx="63">
                  <c:v>195.49483732661824</c:v>
                </c:pt>
                <c:pt idx="64">
                  <c:v>189.52808333995287</c:v>
                </c:pt>
                <c:pt idx="65">
                  <c:v>194.32186615136951</c:v>
                </c:pt>
                <c:pt idx="66">
                  <c:v>185.17508076669409</c:v>
                </c:pt>
                <c:pt idx="67">
                  <c:v>167.99060704577218</c:v>
                </c:pt>
                <c:pt idx="68">
                  <c:v>173.04135266677861</c:v>
                </c:pt>
                <c:pt idx="69">
                  <c:v>180.34752280672737</c:v>
                </c:pt>
                <c:pt idx="70">
                  <c:v>169.76356619836454</c:v>
                </c:pt>
                <c:pt idx="71">
                  <c:v>174.34798338170233</c:v>
                </c:pt>
                <c:pt idx="72">
                  <c:v>180.99199981377242</c:v>
                </c:pt>
                <c:pt idx="73">
                  <c:v>171.27000073122852</c:v>
                </c:pt>
                <c:pt idx="74">
                  <c:v>165.72220610404068</c:v>
                </c:pt>
                <c:pt idx="75">
                  <c:v>157.5182246839951</c:v>
                </c:pt>
                <c:pt idx="76">
                  <c:v>160.09135090511228</c:v>
                </c:pt>
                <c:pt idx="77">
                  <c:v>139.92646324397552</c:v>
                </c:pt>
                <c:pt idx="78">
                  <c:v>153.20606927053251</c:v>
                </c:pt>
                <c:pt idx="79">
                  <c:v>147.6224933883972</c:v>
                </c:pt>
                <c:pt idx="80">
                  <c:v>133.31575210721235</c:v>
                </c:pt>
                <c:pt idx="81">
                  <c:v>92.022322436789935</c:v>
                </c:pt>
                <c:pt idx="82">
                  <c:v>119.55377416355461</c:v>
                </c:pt>
                <c:pt idx="83">
                  <c:v>116.44450748038281</c:v>
                </c:pt>
                <c:pt idx="84">
                  <c:v>106.40292496572384</c:v>
                </c:pt>
                <c:pt idx="85">
                  <c:v>99.210883927218077</c:v>
                </c:pt>
                <c:pt idx="86">
                  <c:v>125.33698694041752</c:v>
                </c:pt>
                <c:pt idx="87">
                  <c:v>96.032058272902461</c:v>
                </c:pt>
                <c:pt idx="88">
                  <c:v>106.7718143668194</c:v>
                </c:pt>
                <c:pt idx="89">
                  <c:v>93.891348494493869</c:v>
                </c:pt>
                <c:pt idx="90">
                  <c:v>109.94573455023357</c:v>
                </c:pt>
                <c:pt idx="91">
                  <c:v>88.201860130188592</c:v>
                </c:pt>
                <c:pt idx="92">
                  <c:v>104.79946334886392</c:v>
                </c:pt>
                <c:pt idx="93">
                  <c:v>153.53937099369898</c:v>
                </c:pt>
                <c:pt idx="94">
                  <c:v>102.1221680531032</c:v>
                </c:pt>
                <c:pt idx="95">
                  <c:v>123.18704789762711</c:v>
                </c:pt>
                <c:pt idx="96">
                  <c:v>105.0646526767766</c:v>
                </c:pt>
                <c:pt idx="97">
                  <c:v>64.607764734822027</c:v>
                </c:pt>
                <c:pt idx="98">
                  <c:v>105.3070287972066</c:v>
                </c:pt>
                <c:pt idx="99">
                  <c:v>74.544039100998319</c:v>
                </c:pt>
                <c:pt idx="100">
                  <c:v>88.145624052029106</c:v>
                </c:pt>
                <c:pt idx="101">
                  <c:v>101.59867162023141</c:v>
                </c:pt>
                <c:pt idx="102">
                  <c:v>96.099089485741288</c:v>
                </c:pt>
                <c:pt idx="103">
                  <c:v>103.88790307698596</c:v>
                </c:pt>
                <c:pt idx="104">
                  <c:v>96.485349837467311</c:v>
                </c:pt>
                <c:pt idx="105">
                  <c:v>113.90857598886512</c:v>
                </c:pt>
                <c:pt idx="106">
                  <c:v>109.52693198082093</c:v>
                </c:pt>
                <c:pt idx="107">
                  <c:v>127.70584512138561</c:v>
                </c:pt>
                <c:pt idx="108">
                  <c:v>129.43373420189093</c:v>
                </c:pt>
                <c:pt idx="109">
                  <c:v>116.72793690114997</c:v>
                </c:pt>
                <c:pt idx="110">
                  <c:v>122.92986276891868</c:v>
                </c:pt>
                <c:pt idx="111">
                  <c:v>111.16707451564496</c:v>
                </c:pt>
                <c:pt idx="112">
                  <c:v>110.1715344470939</c:v>
                </c:pt>
                <c:pt idx="113">
                  <c:v>150.98455576132932</c:v>
                </c:pt>
                <c:pt idx="114">
                  <c:v>128.24383184460285</c:v>
                </c:pt>
                <c:pt idx="115">
                  <c:v>118.81129562254951</c:v>
                </c:pt>
                <c:pt idx="116">
                  <c:v>123.7986978018006</c:v>
                </c:pt>
                <c:pt idx="117">
                  <c:v>113.55911197696167</c:v>
                </c:pt>
                <c:pt idx="118">
                  <c:v>128.19388086686598</c:v>
                </c:pt>
                <c:pt idx="119">
                  <c:v>96.205600674777315</c:v>
                </c:pt>
                <c:pt idx="120">
                  <c:v>145.22281443236523</c:v>
                </c:pt>
                <c:pt idx="121">
                  <c:v>133.97359922531044</c:v>
                </c:pt>
                <c:pt idx="122">
                  <c:v>130.10243810322029</c:v>
                </c:pt>
                <c:pt idx="123">
                  <c:v>152.76077038386512</c:v>
                </c:pt>
                <c:pt idx="124">
                  <c:v>141.21699599142408</c:v>
                </c:pt>
                <c:pt idx="125">
                  <c:v>107.18077116203391</c:v>
                </c:pt>
                <c:pt idx="126">
                  <c:v>119.70692520217705</c:v>
                </c:pt>
                <c:pt idx="127">
                  <c:v>103.60104003403359</c:v>
                </c:pt>
                <c:pt idx="128">
                  <c:v>95.689462454060944</c:v>
                </c:pt>
                <c:pt idx="129">
                  <c:v>109.63649277825805</c:v>
                </c:pt>
                <c:pt idx="130">
                  <c:v>111.65816366137787</c:v>
                </c:pt>
                <c:pt idx="131">
                  <c:v>97.687874640195759</c:v>
                </c:pt>
                <c:pt idx="132">
                  <c:v>111.89432176580787</c:v>
                </c:pt>
                <c:pt idx="133">
                  <c:v>102.10454126708694</c:v>
                </c:pt>
                <c:pt idx="134">
                  <c:v>123.79812113951031</c:v>
                </c:pt>
                <c:pt idx="135">
                  <c:v>124.58775048667299</c:v>
                </c:pt>
                <c:pt idx="136">
                  <c:v>149.68097425972275</c:v>
                </c:pt>
                <c:pt idx="137">
                  <c:v>134.54789695658187</c:v>
                </c:pt>
                <c:pt idx="138">
                  <c:v>138.84289954104915</c:v>
                </c:pt>
                <c:pt idx="139">
                  <c:v>129.70785809831355</c:v>
                </c:pt>
                <c:pt idx="140">
                  <c:v>145.02593717050274</c:v>
                </c:pt>
                <c:pt idx="141">
                  <c:v>82.965469172447655</c:v>
                </c:pt>
                <c:pt idx="142">
                  <c:v>90.319848753795952</c:v>
                </c:pt>
                <c:pt idx="143">
                  <c:v>56.657938903142224</c:v>
                </c:pt>
                <c:pt idx="144">
                  <c:v>80.240748463058935</c:v>
                </c:pt>
                <c:pt idx="145">
                  <c:v>94.887855704246945</c:v>
                </c:pt>
                <c:pt idx="146">
                  <c:v>107.30200299180564</c:v>
                </c:pt>
                <c:pt idx="147">
                  <c:v>32.796607846576379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6-41BF-AE40-A46873591547}"/>
            </c:ext>
          </c:extLst>
        </c:ser>
        <c:ser>
          <c:idx val="2"/>
          <c:order val="2"/>
          <c:tx>
            <c:strRef>
              <c:f>'Gráfico 1'!$D$1</c:f>
              <c:strCache>
                <c:ptCount val="1"/>
                <c:pt idx="0">
                  <c:v>Índice Expectativas</c:v>
                </c:pt>
              </c:strCache>
            </c:strRef>
          </c:tx>
          <c:spPr>
            <a:ln w="22225">
              <a:solidFill>
                <a:schemeClr val="tx2"/>
              </a:solidFill>
              <a:prstDash val="sysDash"/>
            </a:ln>
          </c:spPr>
          <c:marker>
            <c:symbol val="none"/>
          </c:marker>
          <c:cat>
            <c:numRef>
              <c:f>'Gráfico 1'!$A$2:$A$152</c:f>
              <c:numCache>
                <c:formatCode>mmm\-yy</c:formatCode>
                <c:ptCount val="15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</c:numCache>
            </c:numRef>
          </c:cat>
          <c:val>
            <c:numRef>
              <c:f>'Gráfico 1'!$D$2:$D$152</c:f>
              <c:numCache>
                <c:formatCode>#,##0.00</c:formatCode>
                <c:ptCount val="151"/>
                <c:pt idx="0">
                  <c:v>104.4806414</c:v>
                </c:pt>
                <c:pt idx="1">
                  <c:v>111.6022609</c:v>
                </c:pt>
                <c:pt idx="2">
                  <c:v>96.278383419999997</c:v>
                </c:pt>
                <c:pt idx="3">
                  <c:v>96.634554039999998</c:v>
                </c:pt>
                <c:pt idx="4">
                  <c:v>97.089262079999997</c:v>
                </c:pt>
                <c:pt idx="5">
                  <c:v>96.829124340000007</c:v>
                </c:pt>
                <c:pt idx="6">
                  <c:v>87.015837619999999</c:v>
                </c:pt>
                <c:pt idx="7">
                  <c:v>98.310043579999999</c:v>
                </c:pt>
                <c:pt idx="8">
                  <c:v>102.6596838</c:v>
                </c:pt>
                <c:pt idx="9">
                  <c:v>84.856654210000002</c:v>
                </c:pt>
                <c:pt idx="10">
                  <c:v>89.176030859999997</c:v>
                </c:pt>
                <c:pt idx="11">
                  <c:v>77.423641910000001</c:v>
                </c:pt>
                <c:pt idx="12">
                  <c:v>60.97510724</c:v>
                </c:pt>
                <c:pt idx="13">
                  <c:v>80.736550699999995</c:v>
                </c:pt>
                <c:pt idx="14">
                  <c:v>82.483719719999996</c:v>
                </c:pt>
                <c:pt idx="15">
                  <c:v>91.649742059999994</c:v>
                </c:pt>
                <c:pt idx="16">
                  <c:v>92.875617390000002</c:v>
                </c:pt>
                <c:pt idx="17">
                  <c:v>86.047154419999998</c:v>
                </c:pt>
                <c:pt idx="18">
                  <c:v>107.36495530000001</c:v>
                </c:pt>
                <c:pt idx="19">
                  <c:v>99.897033300000004</c:v>
                </c:pt>
                <c:pt idx="20">
                  <c:v>114.09580339999999</c:v>
                </c:pt>
                <c:pt idx="21">
                  <c:v>116.6506157</c:v>
                </c:pt>
                <c:pt idx="22">
                  <c:v>122.52885550000001</c:v>
                </c:pt>
                <c:pt idx="23">
                  <c:v>116.9694935</c:v>
                </c:pt>
                <c:pt idx="24">
                  <c:v>112.31260848873058</c:v>
                </c:pt>
                <c:pt idx="25">
                  <c:v>112.69811307892867</c:v>
                </c:pt>
                <c:pt idx="26">
                  <c:v>113.08361766912677</c:v>
                </c:pt>
                <c:pt idx="27">
                  <c:v>111.79148556904853</c:v>
                </c:pt>
                <c:pt idx="28">
                  <c:v>110.27078047941272</c:v>
                </c:pt>
                <c:pt idx="29">
                  <c:v>116.89056329594125</c:v>
                </c:pt>
                <c:pt idx="30">
                  <c:v>121.20395190508253</c:v>
                </c:pt>
                <c:pt idx="31">
                  <c:v>118.99832771923235</c:v>
                </c:pt>
                <c:pt idx="32">
                  <c:v>114.77036090238954</c:v>
                </c:pt>
                <c:pt idx="33">
                  <c:v>121.47889343119289</c:v>
                </c:pt>
                <c:pt idx="34">
                  <c:v>119.19798615959142</c:v>
                </c:pt>
                <c:pt idx="35">
                  <c:v>120.07376425198051</c:v>
                </c:pt>
                <c:pt idx="36">
                  <c:v>118.18757554150108</c:v>
                </c:pt>
                <c:pt idx="37">
                  <c:v>123.94349422166427</c:v>
                </c:pt>
                <c:pt idx="38">
                  <c:v>113.61977875031171</c:v>
                </c:pt>
                <c:pt idx="39">
                  <c:v>123.44608145108927</c:v>
                </c:pt>
                <c:pt idx="40">
                  <c:v>110.83755343661365</c:v>
                </c:pt>
                <c:pt idx="41">
                  <c:v>111.73779012109577</c:v>
                </c:pt>
                <c:pt idx="42">
                  <c:v>114.69274342167125</c:v>
                </c:pt>
                <c:pt idx="43">
                  <c:v>103.4886524445615</c:v>
                </c:pt>
                <c:pt idx="44">
                  <c:v>103.81269182355294</c:v>
                </c:pt>
                <c:pt idx="45">
                  <c:v>102.82125171978224</c:v>
                </c:pt>
                <c:pt idx="46">
                  <c:v>107.79111367293426</c:v>
                </c:pt>
                <c:pt idx="47">
                  <c:v>112.6615130524397</c:v>
                </c:pt>
                <c:pt idx="48">
                  <c:v>115.33285166978455</c:v>
                </c:pt>
                <c:pt idx="49">
                  <c:v>114.55095138066197</c:v>
                </c:pt>
                <c:pt idx="50">
                  <c:v>114.82811149153437</c:v>
                </c:pt>
                <c:pt idx="51">
                  <c:v>112.68879647428341</c:v>
                </c:pt>
                <c:pt idx="52">
                  <c:v>111.67812375713783</c:v>
                </c:pt>
                <c:pt idx="53">
                  <c:v>119.59743712390495</c:v>
                </c:pt>
                <c:pt idx="54">
                  <c:v>106.16473598202704</c:v>
                </c:pt>
                <c:pt idx="55">
                  <c:v>111.44277291239736</c:v>
                </c:pt>
                <c:pt idx="56">
                  <c:v>114.65831427164483</c:v>
                </c:pt>
                <c:pt idx="57">
                  <c:v>118.74180793483272</c:v>
                </c:pt>
                <c:pt idx="58">
                  <c:v>111.55947020975866</c:v>
                </c:pt>
                <c:pt idx="59">
                  <c:v>106.23483370414814</c:v>
                </c:pt>
                <c:pt idx="60">
                  <c:v>120.17831746023947</c:v>
                </c:pt>
                <c:pt idx="61">
                  <c:v>120.20542911423247</c:v>
                </c:pt>
                <c:pt idx="62">
                  <c:v>117.11986019137706</c:v>
                </c:pt>
                <c:pt idx="63">
                  <c:v>119.44662783527848</c:v>
                </c:pt>
                <c:pt idx="64">
                  <c:v>116.77321131046997</c:v>
                </c:pt>
                <c:pt idx="65">
                  <c:v>119.26246776937991</c:v>
                </c:pt>
                <c:pt idx="66">
                  <c:v>118.58095343302412</c:v>
                </c:pt>
                <c:pt idx="67">
                  <c:v>113.28856973425403</c:v>
                </c:pt>
                <c:pt idx="68">
                  <c:v>119.71897001737027</c:v>
                </c:pt>
                <c:pt idx="69">
                  <c:v>114.96321116051909</c:v>
                </c:pt>
                <c:pt idx="70">
                  <c:v>114.23456866413831</c:v>
                </c:pt>
                <c:pt idx="71">
                  <c:v>115.78291427908776</c:v>
                </c:pt>
                <c:pt idx="72">
                  <c:v>119.03892131053522</c:v>
                </c:pt>
                <c:pt idx="73">
                  <c:v>112.80286401599348</c:v>
                </c:pt>
                <c:pt idx="74">
                  <c:v>113.81289285245747</c:v>
                </c:pt>
                <c:pt idx="75">
                  <c:v>107.0831589986425</c:v>
                </c:pt>
                <c:pt idx="76">
                  <c:v>113.8496720713337</c:v>
                </c:pt>
                <c:pt idx="77">
                  <c:v>111.21206199571721</c:v>
                </c:pt>
                <c:pt idx="78">
                  <c:v>113.38317000599366</c:v>
                </c:pt>
                <c:pt idx="79">
                  <c:v>109.31665046820395</c:v>
                </c:pt>
                <c:pt idx="80">
                  <c:v>105.11341476993717</c:v>
                </c:pt>
                <c:pt idx="81">
                  <c:v>94.855943885520048</c:v>
                </c:pt>
                <c:pt idx="82">
                  <c:v>92.879069643532247</c:v>
                </c:pt>
                <c:pt idx="83">
                  <c:v>89.114900606460651</c:v>
                </c:pt>
                <c:pt idx="84">
                  <c:v>104.91132547904625</c:v>
                </c:pt>
                <c:pt idx="85">
                  <c:v>105.26667855556568</c:v>
                </c:pt>
                <c:pt idx="86">
                  <c:v>104.01379524803522</c:v>
                </c:pt>
                <c:pt idx="87">
                  <c:v>100.02833802742428</c:v>
                </c:pt>
                <c:pt idx="88">
                  <c:v>103.1176900673416</c:v>
                </c:pt>
                <c:pt idx="89">
                  <c:v>100.63821235485786</c:v>
                </c:pt>
                <c:pt idx="90">
                  <c:v>95.250491944326413</c:v>
                </c:pt>
                <c:pt idx="91">
                  <c:v>88.926215967379719</c:v>
                </c:pt>
                <c:pt idx="92">
                  <c:v>98.938630869901402</c:v>
                </c:pt>
                <c:pt idx="93">
                  <c:v>124.64227886223462</c:v>
                </c:pt>
                <c:pt idx="94">
                  <c:v>90.659040187643512</c:v>
                </c:pt>
                <c:pt idx="95">
                  <c:v>98.710313219902986</c:v>
                </c:pt>
                <c:pt idx="96">
                  <c:v>98.519538111197321</c:v>
                </c:pt>
                <c:pt idx="97">
                  <c:v>98.923378883257129</c:v>
                </c:pt>
                <c:pt idx="98">
                  <c:v>97.536207955599281</c:v>
                </c:pt>
                <c:pt idx="99">
                  <c:v>97.129588298051758</c:v>
                </c:pt>
                <c:pt idx="100">
                  <c:v>100.44406011419281</c:v>
                </c:pt>
                <c:pt idx="101">
                  <c:v>107.88132524994631</c:v>
                </c:pt>
                <c:pt idx="102">
                  <c:v>95.470929678928613</c:v>
                </c:pt>
                <c:pt idx="103">
                  <c:v>94.884149382371874</c:v>
                </c:pt>
                <c:pt idx="104">
                  <c:v>91.226896597131898</c:v>
                </c:pt>
                <c:pt idx="105">
                  <c:v>88.548824123914798</c:v>
                </c:pt>
                <c:pt idx="106">
                  <c:v>100.42698337104564</c:v>
                </c:pt>
                <c:pt idx="107">
                  <c:v>105.14476606845393</c:v>
                </c:pt>
                <c:pt idx="108">
                  <c:v>104.91100607829256</c:v>
                </c:pt>
                <c:pt idx="109">
                  <c:v>93.986752146238757</c:v>
                </c:pt>
                <c:pt idx="110">
                  <c:v>98.674113922198188</c:v>
                </c:pt>
                <c:pt idx="111">
                  <c:v>100.23540534265487</c:v>
                </c:pt>
                <c:pt idx="112">
                  <c:v>100.54312832678347</c:v>
                </c:pt>
                <c:pt idx="113">
                  <c:v>120.60243968059518</c:v>
                </c:pt>
                <c:pt idx="114">
                  <c:v>101.25063734999512</c:v>
                </c:pt>
                <c:pt idx="115">
                  <c:v>102.81197565458436</c:v>
                </c:pt>
                <c:pt idx="116">
                  <c:v>107.94692229688268</c:v>
                </c:pt>
                <c:pt idx="117">
                  <c:v>107.92901336978875</c:v>
                </c:pt>
                <c:pt idx="118">
                  <c:v>105.10512544446702</c:v>
                </c:pt>
                <c:pt idx="119">
                  <c:v>105.46111204279345</c:v>
                </c:pt>
                <c:pt idx="120">
                  <c:v>105.84751931935416</c:v>
                </c:pt>
                <c:pt idx="121">
                  <c:v>108.98831196976207</c:v>
                </c:pt>
                <c:pt idx="122">
                  <c:v>105.69642040696759</c:v>
                </c:pt>
                <c:pt idx="123">
                  <c:v>102.92972333401549</c:v>
                </c:pt>
                <c:pt idx="124">
                  <c:v>113.21323174602161</c:v>
                </c:pt>
                <c:pt idx="125">
                  <c:v>98.886734467895451</c:v>
                </c:pt>
                <c:pt idx="126">
                  <c:v>102.22567599637694</c:v>
                </c:pt>
                <c:pt idx="127">
                  <c:v>111.2564310592076</c:v>
                </c:pt>
                <c:pt idx="128">
                  <c:v>93.001694270722112</c:v>
                </c:pt>
                <c:pt idx="129">
                  <c:v>96.174069458903318</c:v>
                </c:pt>
                <c:pt idx="130">
                  <c:v>87.14733277898857</c:v>
                </c:pt>
                <c:pt idx="131">
                  <c:v>80.234760834140474</c:v>
                </c:pt>
                <c:pt idx="132">
                  <c:v>86.113601755851647</c:v>
                </c:pt>
                <c:pt idx="133">
                  <c:v>82.156271038921702</c:v>
                </c:pt>
                <c:pt idx="134">
                  <c:v>82.056196804723626</c:v>
                </c:pt>
                <c:pt idx="135">
                  <c:v>82.100922182298319</c:v>
                </c:pt>
                <c:pt idx="136">
                  <c:v>79.855029758725067</c:v>
                </c:pt>
                <c:pt idx="137">
                  <c:v>79.536106396619118</c:v>
                </c:pt>
                <c:pt idx="138">
                  <c:v>84.038865450767247</c:v>
                </c:pt>
                <c:pt idx="139">
                  <c:v>85.318326569799893</c:v>
                </c:pt>
                <c:pt idx="140">
                  <c:v>81.243343644162238</c:v>
                </c:pt>
                <c:pt idx="141">
                  <c:v>59.615602943452949</c:v>
                </c:pt>
                <c:pt idx="142">
                  <c:v>61.623569770966611</c:v>
                </c:pt>
                <c:pt idx="143">
                  <c:v>44.938206638717318</c:v>
                </c:pt>
                <c:pt idx="144">
                  <c:v>56.923486699286826</c:v>
                </c:pt>
                <c:pt idx="145">
                  <c:v>63.370988783001003</c:v>
                </c:pt>
                <c:pt idx="146">
                  <c:v>54.164566615543521</c:v>
                </c:pt>
                <c:pt idx="147">
                  <c:v>55.847923484773688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6-41BF-AE40-A46873591547}"/>
            </c:ext>
          </c:extLst>
        </c:ser>
        <c:ser>
          <c:idx val="3"/>
          <c:order val="3"/>
          <c:tx>
            <c:strRef>
              <c:f>'Gráfico 1'!$E$1</c:f>
              <c:strCache>
                <c:ptCount val="1"/>
                <c:pt idx="0">
                  <c:v>IPeCo (T.M.)</c:v>
                </c:pt>
              </c:strCache>
            </c:strRef>
          </c:tx>
          <c:spPr>
            <a:ln w="41275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'Gráfico 1'!$A$2:$A$152</c:f>
              <c:numCache>
                <c:formatCode>mmm\-yy</c:formatCode>
                <c:ptCount val="15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41640</c:v>
                </c:pt>
                <c:pt idx="73">
                  <c:v>41671</c:v>
                </c:pt>
                <c:pt idx="74">
                  <c:v>41699</c:v>
                </c:pt>
                <c:pt idx="75">
                  <c:v>41730</c:v>
                </c:pt>
                <c:pt idx="76">
                  <c:v>41760</c:v>
                </c:pt>
                <c:pt idx="77">
                  <c:v>41791</c:v>
                </c:pt>
                <c:pt idx="78">
                  <c:v>41821</c:v>
                </c:pt>
                <c:pt idx="79">
                  <c:v>41852</c:v>
                </c:pt>
                <c:pt idx="80">
                  <c:v>41883</c:v>
                </c:pt>
                <c:pt idx="81">
                  <c:v>41913</c:v>
                </c:pt>
                <c:pt idx="82">
                  <c:v>41944</c:v>
                </c:pt>
                <c:pt idx="83">
                  <c:v>41974</c:v>
                </c:pt>
                <c:pt idx="84">
                  <c:v>42005</c:v>
                </c:pt>
                <c:pt idx="85">
                  <c:v>42036</c:v>
                </c:pt>
                <c:pt idx="86">
                  <c:v>42064</c:v>
                </c:pt>
                <c:pt idx="87">
                  <c:v>42095</c:v>
                </c:pt>
                <c:pt idx="88">
                  <c:v>42125</c:v>
                </c:pt>
                <c:pt idx="89">
                  <c:v>42156</c:v>
                </c:pt>
                <c:pt idx="90">
                  <c:v>42186</c:v>
                </c:pt>
                <c:pt idx="91">
                  <c:v>42217</c:v>
                </c:pt>
                <c:pt idx="92">
                  <c:v>42248</c:v>
                </c:pt>
                <c:pt idx="93">
                  <c:v>42278</c:v>
                </c:pt>
                <c:pt idx="94">
                  <c:v>42309</c:v>
                </c:pt>
                <c:pt idx="95">
                  <c:v>42339</c:v>
                </c:pt>
                <c:pt idx="96">
                  <c:v>42370</c:v>
                </c:pt>
                <c:pt idx="97">
                  <c:v>42401</c:v>
                </c:pt>
                <c:pt idx="98">
                  <c:v>42430</c:v>
                </c:pt>
                <c:pt idx="99">
                  <c:v>42461</c:v>
                </c:pt>
                <c:pt idx="100">
                  <c:v>42491</c:v>
                </c:pt>
                <c:pt idx="101">
                  <c:v>42522</c:v>
                </c:pt>
                <c:pt idx="102">
                  <c:v>42552</c:v>
                </c:pt>
                <c:pt idx="103">
                  <c:v>42583</c:v>
                </c:pt>
                <c:pt idx="104">
                  <c:v>42614</c:v>
                </c:pt>
                <c:pt idx="105">
                  <c:v>42644</c:v>
                </c:pt>
                <c:pt idx="106">
                  <c:v>42675</c:v>
                </c:pt>
                <c:pt idx="107">
                  <c:v>42705</c:v>
                </c:pt>
                <c:pt idx="108">
                  <c:v>42736</c:v>
                </c:pt>
                <c:pt idx="109">
                  <c:v>42767</c:v>
                </c:pt>
                <c:pt idx="110">
                  <c:v>42795</c:v>
                </c:pt>
                <c:pt idx="111">
                  <c:v>42826</c:v>
                </c:pt>
                <c:pt idx="112">
                  <c:v>42856</c:v>
                </c:pt>
                <c:pt idx="113">
                  <c:v>42887</c:v>
                </c:pt>
                <c:pt idx="114">
                  <c:v>42917</c:v>
                </c:pt>
                <c:pt idx="115">
                  <c:v>42948</c:v>
                </c:pt>
                <c:pt idx="116">
                  <c:v>42979</c:v>
                </c:pt>
                <c:pt idx="117">
                  <c:v>43009</c:v>
                </c:pt>
                <c:pt idx="118">
                  <c:v>43040</c:v>
                </c:pt>
                <c:pt idx="119">
                  <c:v>43070</c:v>
                </c:pt>
                <c:pt idx="120">
                  <c:v>43101</c:v>
                </c:pt>
                <c:pt idx="121">
                  <c:v>43132</c:v>
                </c:pt>
                <c:pt idx="122">
                  <c:v>43160</c:v>
                </c:pt>
                <c:pt idx="123">
                  <c:v>43191</c:v>
                </c:pt>
                <c:pt idx="124">
                  <c:v>43221</c:v>
                </c:pt>
                <c:pt idx="125">
                  <c:v>43252</c:v>
                </c:pt>
                <c:pt idx="126">
                  <c:v>43282</c:v>
                </c:pt>
                <c:pt idx="127">
                  <c:v>43313</c:v>
                </c:pt>
                <c:pt idx="128">
                  <c:v>43344</c:v>
                </c:pt>
                <c:pt idx="129">
                  <c:v>43374</c:v>
                </c:pt>
                <c:pt idx="130">
                  <c:v>43405</c:v>
                </c:pt>
                <c:pt idx="131">
                  <c:v>43435</c:v>
                </c:pt>
                <c:pt idx="132">
                  <c:v>43466</c:v>
                </c:pt>
                <c:pt idx="133">
                  <c:v>43497</c:v>
                </c:pt>
                <c:pt idx="134">
                  <c:v>43525</c:v>
                </c:pt>
                <c:pt idx="135">
                  <c:v>43556</c:v>
                </c:pt>
                <c:pt idx="136">
                  <c:v>43586</c:v>
                </c:pt>
                <c:pt idx="137">
                  <c:v>43617</c:v>
                </c:pt>
                <c:pt idx="138">
                  <c:v>43647</c:v>
                </c:pt>
                <c:pt idx="139">
                  <c:v>43678</c:v>
                </c:pt>
                <c:pt idx="140">
                  <c:v>43709</c:v>
                </c:pt>
                <c:pt idx="141">
                  <c:v>43739</c:v>
                </c:pt>
                <c:pt idx="142">
                  <c:v>43770</c:v>
                </c:pt>
                <c:pt idx="143">
                  <c:v>43800</c:v>
                </c:pt>
                <c:pt idx="144">
                  <c:v>43831</c:v>
                </c:pt>
                <c:pt idx="145">
                  <c:v>43862</c:v>
                </c:pt>
                <c:pt idx="146">
                  <c:v>43891</c:v>
                </c:pt>
                <c:pt idx="147">
                  <c:v>43922</c:v>
                </c:pt>
                <c:pt idx="148">
                  <c:v>43952</c:v>
                </c:pt>
                <c:pt idx="149">
                  <c:v>43983</c:v>
                </c:pt>
                <c:pt idx="150">
                  <c:v>44013</c:v>
                </c:pt>
              </c:numCache>
            </c:numRef>
          </c:cat>
          <c:val>
            <c:numRef>
              <c:f>'Gráfico 1'!$E$2:$E$152</c:f>
              <c:numCache>
                <c:formatCode>#,##0.00</c:formatCode>
                <c:ptCount val="151"/>
                <c:pt idx="0">
                  <c:v>118.05957599999999</c:v>
                </c:pt>
                <c:pt idx="1">
                  <c:v>118.66601559999999</c:v>
                </c:pt>
                <c:pt idx="2">
                  <c:v>116.89461343333333</c:v>
                </c:pt>
                <c:pt idx="3">
                  <c:v>112.74998843333333</c:v>
                </c:pt>
                <c:pt idx="4">
                  <c:v>104.98555393333334</c:v>
                </c:pt>
                <c:pt idx="5">
                  <c:v>103.15246196666665</c:v>
                </c:pt>
                <c:pt idx="6">
                  <c:v>99.091408723333345</c:v>
                </c:pt>
                <c:pt idx="7">
                  <c:v>97.239747866666676</c:v>
                </c:pt>
                <c:pt idx="8">
                  <c:v>98.971177866666665</c:v>
                </c:pt>
                <c:pt idx="9">
                  <c:v>97.584954176666656</c:v>
                </c:pt>
                <c:pt idx="10">
                  <c:v>97.110693756666663</c:v>
                </c:pt>
                <c:pt idx="11">
                  <c:v>88.866860490000008</c:v>
                </c:pt>
                <c:pt idx="12">
                  <c:v>81.434238943333327</c:v>
                </c:pt>
                <c:pt idx="13">
                  <c:v>74.661727073333338</c:v>
                </c:pt>
                <c:pt idx="14">
                  <c:v>73.597333590000005</c:v>
                </c:pt>
                <c:pt idx="15">
                  <c:v>80.997926116666662</c:v>
                </c:pt>
                <c:pt idx="16">
                  <c:v>83.785922406666671</c:v>
                </c:pt>
                <c:pt idx="17">
                  <c:v>84.35398635</c:v>
                </c:pt>
                <c:pt idx="18">
                  <c:v>88.026729556666666</c:v>
                </c:pt>
                <c:pt idx="19">
                  <c:v>90.880820229999998</c:v>
                </c:pt>
                <c:pt idx="20">
                  <c:v>100.37503543666666</c:v>
                </c:pt>
                <c:pt idx="21">
                  <c:v>103.95612248333333</c:v>
                </c:pt>
                <c:pt idx="22">
                  <c:v>111.97507660000001</c:v>
                </c:pt>
                <c:pt idx="23">
                  <c:v>115.11329870000002</c:v>
                </c:pt>
                <c:pt idx="24">
                  <c:v>115.25100894383623</c:v>
                </c:pt>
                <c:pt idx="25">
                  <c:v>113.81580734950087</c:v>
                </c:pt>
                <c:pt idx="26">
                  <c:v>113.14084831758778</c:v>
                </c:pt>
                <c:pt idx="27">
                  <c:v>115.70828159277403</c:v>
                </c:pt>
                <c:pt idx="28">
                  <c:v>115.14371769742392</c:v>
                </c:pt>
                <c:pt idx="29">
                  <c:v>116.35003547530532</c:v>
                </c:pt>
                <c:pt idx="30">
                  <c:v>116.94698964596131</c:v>
                </c:pt>
                <c:pt idx="31">
                  <c:v>121.02120465750642</c:v>
                </c:pt>
                <c:pt idx="32">
                  <c:v>123.06451352942561</c:v>
                </c:pt>
                <c:pt idx="33">
                  <c:v>128.19631211867187</c:v>
                </c:pt>
                <c:pt idx="34">
                  <c:v>130.31502943251087</c:v>
                </c:pt>
                <c:pt idx="35">
                  <c:v>131.91042883787949</c:v>
                </c:pt>
                <c:pt idx="36">
                  <c:v>130.68551588408465</c:v>
                </c:pt>
                <c:pt idx="37">
                  <c:v>132.09507080213771</c:v>
                </c:pt>
                <c:pt idx="38">
                  <c:v>129.44316150587983</c:v>
                </c:pt>
                <c:pt idx="39">
                  <c:v>131.71258324687332</c:v>
                </c:pt>
                <c:pt idx="40">
                  <c:v>127.54793090407162</c:v>
                </c:pt>
                <c:pt idx="41">
                  <c:v>128.62120448240137</c:v>
                </c:pt>
                <c:pt idx="42">
                  <c:v>124.53791587092535</c:v>
                </c:pt>
                <c:pt idx="43">
                  <c:v>123.09578058252383</c:v>
                </c:pt>
                <c:pt idx="44">
                  <c:v>120.10821277940228</c:v>
                </c:pt>
                <c:pt idx="45">
                  <c:v>114.94583884168576</c:v>
                </c:pt>
                <c:pt idx="46">
                  <c:v>117.21148084274346</c:v>
                </c:pt>
                <c:pt idx="47">
                  <c:v>118.72490263685908</c:v>
                </c:pt>
                <c:pt idx="48">
                  <c:v>124.84454276264724</c:v>
                </c:pt>
                <c:pt idx="49">
                  <c:v>128.55658512793715</c:v>
                </c:pt>
                <c:pt idx="50">
                  <c:v>132.42679393470746</c:v>
                </c:pt>
                <c:pt idx="51">
                  <c:v>132.27135238352605</c:v>
                </c:pt>
                <c:pt idx="52">
                  <c:v>130.3699557209431</c:v>
                </c:pt>
                <c:pt idx="53">
                  <c:v>131.34604746811806</c:v>
                </c:pt>
                <c:pt idx="54">
                  <c:v>130.55201904110112</c:v>
                </c:pt>
                <c:pt idx="55">
                  <c:v>131.11734958413072</c:v>
                </c:pt>
                <c:pt idx="56">
                  <c:v>130.75159656144572</c:v>
                </c:pt>
                <c:pt idx="57">
                  <c:v>135.29619435862671</c:v>
                </c:pt>
                <c:pt idx="58">
                  <c:v>135.78249036605817</c:v>
                </c:pt>
                <c:pt idx="59">
                  <c:v>132.84656975994321</c:v>
                </c:pt>
                <c:pt idx="60">
                  <c:v>133.7124548304017</c:v>
                </c:pt>
                <c:pt idx="61">
                  <c:v>135.95525680690483</c:v>
                </c:pt>
                <c:pt idx="62">
                  <c:v>140.17688506687793</c:v>
                </c:pt>
                <c:pt idx="63">
                  <c:v>139.04975197120018</c:v>
                </c:pt>
                <c:pt idx="64">
                  <c:v>137.84935197562916</c:v>
                </c:pt>
                <c:pt idx="65">
                  <c:v>138.1600012914507</c:v>
                </c:pt>
                <c:pt idx="66">
                  <c:v>137.03277930185394</c:v>
                </c:pt>
                <c:pt idx="67">
                  <c:v>134.27083393593395</c:v>
                </c:pt>
                <c:pt idx="68">
                  <c:v>132.49332056728124</c:v>
                </c:pt>
                <c:pt idx="69">
                  <c:v>131.18210270942777</c:v>
                </c:pt>
                <c:pt idx="70">
                  <c:v>131.57029386988955</c:v>
                </c:pt>
                <c:pt idx="71">
                  <c:v>130.72589082615696</c:v>
                </c:pt>
                <c:pt idx="72">
                  <c:v>131.77755295817394</c:v>
                </c:pt>
                <c:pt idx="73">
                  <c:v>131.5619366309794</c:v>
                </c:pt>
                <c:pt idx="74">
                  <c:v>130.31561910120618</c:v>
                </c:pt>
                <c:pt idx="75">
                  <c:v>125.31488429492111</c:v>
                </c:pt>
                <c:pt idx="76">
                  <c:v>124.57806348753536</c:v>
                </c:pt>
                <c:pt idx="77">
                  <c:v>121.65379274882251</c:v>
                </c:pt>
                <c:pt idx="78">
                  <c:v>122.80821554032332</c:v>
                </c:pt>
                <c:pt idx="79">
                  <c:v>120.59541713131871</c:v>
                </c:pt>
                <c:pt idx="80">
                  <c:v>118.52059227610262</c:v>
                </c:pt>
                <c:pt idx="81">
                  <c:v>108.56923880428896</c:v>
                </c:pt>
                <c:pt idx="82">
                  <c:v>102.06710219753775</c:v>
                </c:pt>
                <c:pt idx="83">
                  <c:v>96.666004871491225</c:v>
                </c:pt>
                <c:pt idx="84">
                  <c:v>100.3959273236764</c:v>
                </c:pt>
                <c:pt idx="85">
                  <c:v>101.61278196137289</c:v>
                </c:pt>
                <c:pt idx="86">
                  <c:v>106.03736638136024</c:v>
                </c:pt>
                <c:pt idx="87">
                  <c:v>103.92539927289017</c:v>
                </c:pt>
                <c:pt idx="88">
                  <c:v>104.07217688826233</c:v>
                </c:pt>
                <c:pt idx="89">
                  <c:v>100.45737443684112</c:v>
                </c:pt>
                <c:pt idx="90">
                  <c:v>100.52660278321804</c:v>
                </c:pt>
                <c:pt idx="91">
                  <c:v>95.415635445725869</c:v>
                </c:pt>
                <c:pt idx="92">
                  <c:v>95.969168890330991</c:v>
                </c:pt>
                <c:pt idx="93">
                  <c:v>107.01010111538359</c:v>
                </c:pt>
                <c:pt idx="94">
                  <c:v>108.66849585792073</c:v>
                </c:pt>
                <c:pt idx="95">
                  <c:v>110.24490357235909</c:v>
                </c:pt>
                <c:pt idx="96">
                  <c:v>99.568351714465777</c:v>
                </c:pt>
                <c:pt idx="97">
                  <c:v>98.254969176185043</c:v>
                </c:pt>
                <c:pt idx="98">
                  <c:v>96.381428260630017</c:v>
                </c:pt>
                <c:pt idx="99">
                  <c:v>93.333219363831233</c:v>
                </c:pt>
                <c:pt idx="100">
                  <c:v>95.79352390456431</c:v>
                </c:pt>
                <c:pt idx="101">
                  <c:v>97.94890065271899</c:v>
                </c:pt>
                <c:pt idx="102">
                  <c:v>99.45746102821154</c:v>
                </c:pt>
                <c:pt idx="103">
                  <c:v>99.537809116263944</c:v>
                </c:pt>
                <c:pt idx="104">
                  <c:v>95.02032643991015</c:v>
                </c:pt>
                <c:pt idx="105">
                  <c:v>94.912163347867931</c:v>
                </c:pt>
                <c:pt idx="106">
                  <c:v>96.765123641169183</c:v>
                </c:pt>
                <c:pt idx="107">
                  <c:v>102.93221816769453</c:v>
                </c:pt>
                <c:pt idx="108">
                  <c:v>108.30256784637093</c:v>
                </c:pt>
                <c:pt idx="109">
                  <c:v>107.37035155291426</c:v>
                </c:pt>
                <c:pt idx="110">
                  <c:v>105.36761292380645</c:v>
                </c:pt>
                <c:pt idx="111">
                  <c:v>102.60540202868553</c:v>
                </c:pt>
                <c:pt idx="112">
                  <c:v>103.62317335011745</c:v>
                </c:pt>
                <c:pt idx="113">
                  <c:v>111.46378499078942</c:v>
                </c:pt>
                <c:pt idx="114">
                  <c:v>113.22726244580599</c:v>
                </c:pt>
                <c:pt idx="115">
                  <c:v>114.5477335480269</c:v>
                </c:pt>
                <c:pt idx="116">
                  <c:v>109.04676987717538</c:v>
                </c:pt>
                <c:pt idx="117">
                  <c:v>109.37282404754019</c:v>
                </c:pt>
                <c:pt idx="118">
                  <c:v>110.76515930553614</c:v>
                </c:pt>
                <c:pt idx="119">
                  <c:v>110.76515930553614</c:v>
                </c:pt>
                <c:pt idx="120">
                  <c:v>110.76515930553614</c:v>
                </c:pt>
                <c:pt idx="121">
                  <c:v>111.47257039536622</c:v>
                </c:pt>
                <c:pt idx="122">
                  <c:v>114.53873128014565</c:v>
                </c:pt>
                <c:pt idx="123">
                  <c:v>114.49588364917857</c:v>
                </c:pt>
                <c:pt idx="124">
                  <c:v>116.16968477652723</c:v>
                </c:pt>
                <c:pt idx="125">
                  <c:v>112.47357840172954</c:v>
                </c:pt>
                <c:pt idx="126">
                  <c:v>109.36787262793769</c:v>
                </c:pt>
                <c:pt idx="127">
                  <c:v>105.55155852434315</c:v>
                </c:pt>
                <c:pt idx="128">
                  <c:v>103.09564198876741</c:v>
                </c:pt>
                <c:pt idx="129">
                  <c:v>100.72520355700249</c:v>
                </c:pt>
                <c:pt idx="130">
                  <c:v>95.557844313901796</c:v>
                </c:pt>
                <c:pt idx="131">
                  <c:v>92.620145871772067</c:v>
                </c:pt>
                <c:pt idx="132">
                  <c:v>90.365840678549318</c:v>
                </c:pt>
                <c:pt idx="133">
                  <c:v>88.300044003800068</c:v>
                </c:pt>
                <c:pt idx="134">
                  <c:v>91.062061399790821</c:v>
                </c:pt>
                <c:pt idx="135">
                  <c:v>91.209675894040899</c:v>
                </c:pt>
                <c:pt idx="136">
                  <c:v>94.871155144803041</c:v>
                </c:pt>
                <c:pt idx="137">
                  <c:v>95.210433228618669</c:v>
                </c:pt>
                <c:pt idx="138">
                  <c:v>96.948597361756697</c:v>
                </c:pt>
                <c:pt idx="139">
                  <c:v>96.508769084962694</c:v>
                </c:pt>
                <c:pt idx="140">
                  <c:v>97.855378629430035</c:v>
                </c:pt>
                <c:pt idx="141">
                  <c:v>86.936414180521467</c:v>
                </c:pt>
                <c:pt idx="142">
                  <c:v>77.658834037337101</c:v>
                </c:pt>
                <c:pt idx="143">
                  <c:v>60.956815762271027</c:v>
                </c:pt>
                <c:pt idx="144">
                  <c:v>60.058098754428237</c:v>
                </c:pt>
                <c:pt idx="145">
                  <c:v>60.889926904016761</c:v>
                </c:pt>
                <c:pt idx="146">
                  <c:v>67.63638390918446</c:v>
                </c:pt>
                <c:pt idx="147">
                  <c:v>63.162720242286348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6-41BF-AE40-A46873591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1258344"/>
        <c:axId val="351259128"/>
      </c:lineChart>
      <c:dateAx>
        <c:axId val="351258344"/>
        <c:scaling>
          <c:orientation val="minMax"/>
          <c:min val="39448"/>
        </c:scaling>
        <c:delete val="0"/>
        <c:axPos val="b"/>
        <c:numFmt formatCode="mmm/yy" sourceLinked="0"/>
        <c:majorTickMark val="none"/>
        <c:minorTickMark val="out"/>
        <c:tickLblPos val="nextTo"/>
        <c:txPr>
          <a:bodyPr rot="-1560000" vert="horz" anchor="t" anchorCtr="0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351259128"/>
        <c:crosses val="autoZero"/>
        <c:auto val="1"/>
        <c:lblOffset val="100"/>
        <c:baseTimeUnit val="months"/>
      </c:dateAx>
      <c:valAx>
        <c:axId val="351259128"/>
        <c:scaling>
          <c:orientation val="minMax"/>
          <c:max val="225"/>
          <c:min val="40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351258344"/>
        <c:crosses val="autoZero"/>
        <c:crossBetween val="between"/>
      </c:valAx>
      <c:spPr>
        <a:blipFill dpi="0" rotWithShape="1">
          <a:blip xmlns:r="http://schemas.openxmlformats.org/officeDocument/2006/relationships" r:embed="rId1">
            <a:alphaModFix amt="60000"/>
          </a:blip>
          <a:srcRect/>
          <a:stretch>
            <a:fillRect/>
          </a:stretch>
        </a:blipFill>
        <a:ln w="12700"/>
      </c:spPr>
    </c:plotArea>
    <c:legend>
      <c:legendPos val="b"/>
      <c:layout>
        <c:manualLayout>
          <c:xMode val="edge"/>
          <c:yMode val="edge"/>
          <c:x val="0.15215812347817106"/>
          <c:y val="0.87139422829978119"/>
          <c:w val="0.7004370383194285"/>
          <c:h val="4.9373720863162482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'Gráfico 2'!$C$1</c:f>
              <c:strCache>
                <c:ptCount val="1"/>
                <c:pt idx="0">
                  <c:v>Ipeco (T.M.)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2'!$A$2:$A$44</c:f>
              <c:numCache>
                <c:formatCode>mmm\-yy</c:formatCode>
                <c:ptCount val="43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  <c:pt idx="41">
                  <c:v>43983</c:v>
                </c:pt>
                <c:pt idx="42">
                  <c:v>44075</c:v>
                </c:pt>
              </c:numCache>
            </c:numRef>
          </c:cat>
          <c:val>
            <c:numRef>
              <c:f>'Gráfico 2'!$C$2:$C$44</c:f>
              <c:numCache>
                <c:formatCode>#,##0</c:formatCode>
                <c:ptCount val="43"/>
                <c:pt idx="0">
                  <c:v>113.14084831758778</c:v>
                </c:pt>
                <c:pt idx="1">
                  <c:v>116.35003547530532</c:v>
                </c:pt>
                <c:pt idx="2">
                  <c:v>123.06451352942561</c:v>
                </c:pt>
                <c:pt idx="3">
                  <c:v>131.91042883787949</c:v>
                </c:pt>
                <c:pt idx="4">
                  <c:v>129.44316150587983</c:v>
                </c:pt>
                <c:pt idx="5">
                  <c:v>128.62120448240137</c:v>
                </c:pt>
                <c:pt idx="6">
                  <c:v>120.10821277940228</c:v>
                </c:pt>
                <c:pt idx="7">
                  <c:v>118.72490263685908</c:v>
                </c:pt>
                <c:pt idx="8">
                  <c:v>132.42679393470746</c:v>
                </c:pt>
                <c:pt idx="9">
                  <c:v>131.34604746811806</c:v>
                </c:pt>
                <c:pt idx="10">
                  <c:v>130.75159656144572</c:v>
                </c:pt>
                <c:pt idx="11">
                  <c:v>132.84656975994321</c:v>
                </c:pt>
                <c:pt idx="12">
                  <c:v>140.17688506687793</c:v>
                </c:pt>
                <c:pt idx="13">
                  <c:v>138.1600012914507</c:v>
                </c:pt>
                <c:pt idx="14">
                  <c:v>132.49332056728124</c:v>
                </c:pt>
                <c:pt idx="15">
                  <c:v>130.72589082615696</c:v>
                </c:pt>
                <c:pt idx="16">
                  <c:v>130.31561910120618</c:v>
                </c:pt>
                <c:pt idx="17">
                  <c:v>121.65379274882251</c:v>
                </c:pt>
                <c:pt idx="18">
                  <c:v>118.52059227610262</c:v>
                </c:pt>
                <c:pt idx="19">
                  <c:v>96.666004871491225</c:v>
                </c:pt>
                <c:pt idx="20">
                  <c:v>106.03736638136024</c:v>
                </c:pt>
                <c:pt idx="21">
                  <c:v>100.45737443684112</c:v>
                </c:pt>
                <c:pt idx="22">
                  <c:v>95.969168890330991</c:v>
                </c:pt>
                <c:pt idx="23">
                  <c:v>110.24490357235909</c:v>
                </c:pt>
                <c:pt idx="24">
                  <c:v>96.381428260630017</c:v>
                </c:pt>
                <c:pt idx="25">
                  <c:v>97.94890065271899</c:v>
                </c:pt>
                <c:pt idx="26">
                  <c:v>95.02032643991015</c:v>
                </c:pt>
                <c:pt idx="27">
                  <c:v>102.93221816769453</c:v>
                </c:pt>
                <c:pt idx="28">
                  <c:v>105.36761292380645</c:v>
                </c:pt>
                <c:pt idx="29">
                  <c:v>111.46378499078942</c:v>
                </c:pt>
                <c:pt idx="30">
                  <c:v>109.04676987717538</c:v>
                </c:pt>
                <c:pt idx="31">
                  <c:v>107.70941662317448</c:v>
                </c:pt>
                <c:pt idx="32">
                  <c:v>114.53873128014565</c:v>
                </c:pt>
                <c:pt idx="33">
                  <c:v>112.47357840172954</c:v>
                </c:pt>
                <c:pt idx="34">
                  <c:v>103.09564198876741</c:v>
                </c:pt>
                <c:pt idx="35">
                  <c:v>92.620145871772067</c:v>
                </c:pt>
                <c:pt idx="36">
                  <c:v>91.062061399790821</c:v>
                </c:pt>
                <c:pt idx="37">
                  <c:v>95.210433228618669</c:v>
                </c:pt>
                <c:pt idx="38">
                  <c:v>97.855378629430035</c:v>
                </c:pt>
                <c:pt idx="39">
                  <c:v>60.956815762271027</c:v>
                </c:pt>
                <c:pt idx="40">
                  <c:v>67.63638390918446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6-46A6-9D18-875BC709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397688"/>
        <c:axId val="419400968"/>
      </c:lineChart>
      <c:lineChart>
        <c:grouping val="standard"/>
        <c:varyColors val="0"/>
        <c:ser>
          <c:idx val="0"/>
          <c:order val="0"/>
          <c:tx>
            <c:strRef>
              <c:f>'Gráfico 2'!$B$1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2'!$A$2:$A$44</c:f>
              <c:numCache>
                <c:formatCode>mmm\-yy</c:formatCode>
                <c:ptCount val="43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  <c:pt idx="30">
                  <c:v>42979</c:v>
                </c:pt>
                <c:pt idx="31">
                  <c:v>43070</c:v>
                </c:pt>
                <c:pt idx="32">
                  <c:v>43160</c:v>
                </c:pt>
                <c:pt idx="33">
                  <c:v>43252</c:v>
                </c:pt>
                <c:pt idx="34">
                  <c:v>43344</c:v>
                </c:pt>
                <c:pt idx="35">
                  <c:v>43435</c:v>
                </c:pt>
                <c:pt idx="36">
                  <c:v>43525</c:v>
                </c:pt>
                <c:pt idx="37">
                  <c:v>43617</c:v>
                </c:pt>
                <c:pt idx="38">
                  <c:v>43709</c:v>
                </c:pt>
                <c:pt idx="39">
                  <c:v>43800</c:v>
                </c:pt>
                <c:pt idx="40">
                  <c:v>43891</c:v>
                </c:pt>
                <c:pt idx="41">
                  <c:v>43983</c:v>
                </c:pt>
                <c:pt idx="42">
                  <c:v>44075</c:v>
                </c:pt>
              </c:numCache>
            </c:numRef>
          </c:cat>
          <c:val>
            <c:numRef>
              <c:f>'Gráfico 2'!$B$2:$B$44</c:f>
              <c:numCache>
                <c:formatCode>#,##0</c:formatCode>
                <c:ptCount val="43"/>
                <c:pt idx="0">
                  <c:v>5.4537245860346797</c:v>
                </c:pt>
                <c:pt idx="1">
                  <c:v>12.8775291260147</c:v>
                </c:pt>
                <c:pt idx="2">
                  <c:v>11.412746095486</c:v>
                </c:pt>
                <c:pt idx="3">
                  <c:v>12.6757769347779</c:v>
                </c:pt>
                <c:pt idx="4">
                  <c:v>12.249949311315699</c:v>
                </c:pt>
                <c:pt idx="5">
                  <c:v>8.0199648986560597</c:v>
                </c:pt>
                <c:pt idx="6">
                  <c:v>7.2481802300436504</c:v>
                </c:pt>
                <c:pt idx="7">
                  <c:v>5.8977673702514899</c:v>
                </c:pt>
                <c:pt idx="8">
                  <c:v>5.6533599457534898</c:v>
                </c:pt>
                <c:pt idx="9">
                  <c:v>5.9341647856278303</c:v>
                </c:pt>
                <c:pt idx="10">
                  <c:v>6.0753982006801301</c:v>
                </c:pt>
                <c:pt idx="11">
                  <c:v>6.4815891561557102</c:v>
                </c:pt>
                <c:pt idx="12">
                  <c:v>5.4226767034556396</c:v>
                </c:pt>
                <c:pt idx="13">
                  <c:v>4.5705495946445396</c:v>
                </c:pt>
                <c:pt idx="14">
                  <c:v>4.3272040909010396</c:v>
                </c:pt>
                <c:pt idx="15">
                  <c:v>4.0768508427761097</c:v>
                </c:pt>
                <c:pt idx="16">
                  <c:v>4.4661101166205501</c:v>
                </c:pt>
                <c:pt idx="17">
                  <c:v>2.61407644094938</c:v>
                </c:pt>
                <c:pt idx="18">
                  <c:v>1.8592758945858801</c:v>
                </c:pt>
                <c:pt idx="19">
                  <c:v>1.8967775136417</c:v>
                </c:pt>
                <c:pt idx="20">
                  <c:v>2.0155970703407999</c:v>
                </c:pt>
                <c:pt idx="21">
                  <c:v>2.36459679265222</c:v>
                </c:pt>
                <c:pt idx="22">
                  <c:v>2.5166218927373598</c:v>
                </c:pt>
                <c:pt idx="23">
                  <c:v>1.6346836929278501</c:v>
                </c:pt>
                <c:pt idx="24">
                  <c:v>3.4745000421980698</c:v>
                </c:pt>
                <c:pt idx="25">
                  <c:v>2.2043868537141398</c:v>
                </c:pt>
                <c:pt idx="26">
                  <c:v>2.2482746862066998</c:v>
                </c:pt>
                <c:pt idx="27">
                  <c:v>2.9075516509296002</c:v>
                </c:pt>
                <c:pt idx="28">
                  <c:v>3.25920768100569</c:v>
                </c:pt>
                <c:pt idx="29">
                  <c:v>3.2457755953293002</c:v>
                </c:pt>
                <c:pt idx="30">
                  <c:v>3.4725856365048799</c:v>
                </c:pt>
                <c:pt idx="31">
                  <c:v>3.6403490782369201</c:v>
                </c:pt>
                <c:pt idx="32">
                  <c:v>3.83429858432187</c:v>
                </c:pt>
                <c:pt idx="33">
                  <c:v>4.6191807185464802</c:v>
                </c:pt>
                <c:pt idx="34">
                  <c:v>3.37290089653386</c:v>
                </c:pt>
                <c:pt idx="35">
                  <c:v>3.1381963935006798</c:v>
                </c:pt>
                <c:pt idx="36">
                  <c:v>3.07636134736198</c:v>
                </c:pt>
                <c:pt idx="37">
                  <c:v>2.4916034738028401</c:v>
                </c:pt>
                <c:pt idx="38">
                  <c:v>2.9083214113891702</c:v>
                </c:pt>
                <c:pt idx="39">
                  <c:v>-3.83577085374022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A6-46A6-9D18-875BC7099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515712"/>
        <c:axId val="412515384"/>
      </c:lineChart>
      <c:dateAx>
        <c:axId val="41939768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19400968"/>
        <c:crosses val="autoZero"/>
        <c:auto val="1"/>
        <c:lblOffset val="100"/>
        <c:baseTimeUnit val="months"/>
      </c:dateAx>
      <c:valAx>
        <c:axId val="419400968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19397688"/>
        <c:crosses val="autoZero"/>
        <c:crossBetween val="between"/>
      </c:valAx>
      <c:valAx>
        <c:axId val="412515384"/>
        <c:scaling>
          <c:orientation val="minMax"/>
          <c:min val="-6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12515712"/>
        <c:crosses val="max"/>
        <c:crossBetween val="between"/>
      </c:valAx>
      <c:dateAx>
        <c:axId val="4125157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1251538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'Gráfico 3'!$C$1</c:f>
              <c:strCache>
                <c:ptCount val="1"/>
                <c:pt idx="0">
                  <c:v>Ipeco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3'!$A$2:$A$128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3'!$C$2:$C$128</c:f>
              <c:numCache>
                <c:formatCode>#,##0</c:formatCode>
                <c:ptCount val="127"/>
                <c:pt idx="0">
                  <c:v>110.84531743089835</c:v>
                </c:pt>
                <c:pt idx="1">
                  <c:v>113.1408483175878</c:v>
                </c:pt>
                <c:pt idx="2">
                  <c:v>115.43637920427724</c:v>
                </c:pt>
                <c:pt idx="3">
                  <c:v>118.54761725645703</c:v>
                </c:pt>
                <c:pt idx="4">
                  <c:v>111.4471566315375</c:v>
                </c:pt>
                <c:pt idx="5">
                  <c:v>119.0553325379214</c:v>
                </c:pt>
                <c:pt idx="6">
                  <c:v>120.33847976842502</c:v>
                </c:pt>
                <c:pt idx="7">
                  <c:v>123.66980166617282</c:v>
                </c:pt>
                <c:pt idx="8">
                  <c:v>125.185259153679</c:v>
                </c:pt>
                <c:pt idx="9">
                  <c:v>135.73387553616379</c:v>
                </c:pt>
                <c:pt idx="10">
                  <c:v>130.02595360768981</c:v>
                </c:pt>
                <c:pt idx="11">
                  <c:v>129.97145736978482</c:v>
                </c:pt>
                <c:pt idx="12">
                  <c:v>132.05913667477935</c:v>
                </c:pt>
                <c:pt idx="13">
                  <c:v>134.25461836184897</c:v>
                </c:pt>
                <c:pt idx="14">
                  <c:v>122.01572948101116</c:v>
                </c:pt>
                <c:pt idx="15">
                  <c:v>138.86740189775983</c:v>
                </c:pt>
                <c:pt idx="16">
                  <c:v>121.76066133344388</c:v>
                </c:pt>
                <c:pt idx="17">
                  <c:v>125.23555021600039</c:v>
                </c:pt>
                <c:pt idx="18">
                  <c:v>126.61753606333176</c:v>
                </c:pt>
                <c:pt idx="19">
                  <c:v>117.43425546823933</c:v>
                </c:pt>
                <c:pt idx="20">
                  <c:v>116.27284680663577</c:v>
                </c:pt>
                <c:pt idx="21">
                  <c:v>111.13041425018214</c:v>
                </c:pt>
                <c:pt idx="22">
                  <c:v>124.23118147141244</c:v>
                </c:pt>
                <c:pt idx="23">
                  <c:v>120.81311218898266</c:v>
                </c:pt>
                <c:pt idx="24">
                  <c:v>129.48933462754658</c:v>
                </c:pt>
                <c:pt idx="25">
                  <c:v>135.36730856728224</c:v>
                </c:pt>
                <c:pt idx="26">
                  <c:v>132.42373860929354</c:v>
                </c:pt>
                <c:pt idx="27">
                  <c:v>129.02300997400235</c:v>
                </c:pt>
                <c:pt idx="28">
                  <c:v>129.66311857953343</c:v>
                </c:pt>
                <c:pt idx="29">
                  <c:v>135.35201385081837</c:v>
                </c:pt>
                <c:pt idx="30">
                  <c:v>126.64092469295156</c:v>
                </c:pt>
                <c:pt idx="31">
                  <c:v>131.3591102086223</c:v>
                </c:pt>
                <c:pt idx="32">
                  <c:v>134.25475478276331</c:v>
                </c:pt>
                <c:pt idx="33">
                  <c:v>140.27471808449445</c:v>
                </c:pt>
                <c:pt idx="34">
                  <c:v>132.8179982309168</c:v>
                </c:pt>
                <c:pt idx="35">
                  <c:v>125.44699296441834</c:v>
                </c:pt>
                <c:pt idx="36">
                  <c:v>142.87237329586995</c:v>
                </c:pt>
                <c:pt idx="37">
                  <c:v>139.54640416042619</c:v>
                </c:pt>
                <c:pt idx="38">
                  <c:v>138.11187774433762</c:v>
                </c:pt>
                <c:pt idx="39">
                  <c:v>139.49097400883673</c:v>
                </c:pt>
                <c:pt idx="40">
                  <c:v>135.94520417371314</c:v>
                </c:pt>
                <c:pt idx="41">
                  <c:v>139.04382569180228</c:v>
                </c:pt>
                <c:pt idx="42">
                  <c:v>136.10930804004644</c:v>
                </c:pt>
                <c:pt idx="43">
                  <c:v>127.65936807595311</c:v>
                </c:pt>
                <c:pt idx="44">
                  <c:v>133.71128558584425</c:v>
                </c:pt>
                <c:pt idx="45">
                  <c:v>132.17565446648595</c:v>
                </c:pt>
                <c:pt idx="46">
                  <c:v>128.82394155733846</c:v>
                </c:pt>
                <c:pt idx="47">
                  <c:v>131.17807645464643</c:v>
                </c:pt>
                <c:pt idx="48">
                  <c:v>135.33064086253694</c:v>
                </c:pt>
                <c:pt idx="49">
                  <c:v>128.17709257575487</c:v>
                </c:pt>
                <c:pt idx="50">
                  <c:v>127.43912386532681</c:v>
                </c:pt>
                <c:pt idx="51">
                  <c:v>120.32843644368165</c:v>
                </c:pt>
                <c:pt idx="52">
                  <c:v>125.96663015359765</c:v>
                </c:pt>
                <c:pt idx="53">
                  <c:v>118.66631164918822</c:v>
                </c:pt>
                <c:pt idx="54">
                  <c:v>123.79170481818406</c:v>
                </c:pt>
                <c:pt idx="55">
                  <c:v>119.32823492658387</c:v>
                </c:pt>
                <c:pt idx="56">
                  <c:v>112.44183708353992</c:v>
                </c:pt>
                <c:pt idx="57">
                  <c:v>93.937644402743089</c:v>
                </c:pt>
                <c:pt idx="58">
                  <c:v>99.82182510633028</c:v>
                </c:pt>
                <c:pt idx="59">
                  <c:v>96.238545105400306</c:v>
                </c:pt>
                <c:pt idx="60">
                  <c:v>105.12741175929864</c:v>
                </c:pt>
                <c:pt idx="61">
                  <c:v>103.47238901941974</c:v>
                </c:pt>
                <c:pt idx="62">
                  <c:v>109.51229836536234</c:v>
                </c:pt>
                <c:pt idx="63">
                  <c:v>98.791510433888433</c:v>
                </c:pt>
                <c:pt idx="64">
                  <c:v>103.91272186553624</c:v>
                </c:pt>
                <c:pt idx="65">
                  <c:v>98.667891011098661</c:v>
                </c:pt>
                <c:pt idx="66">
                  <c:v>98.999195473019185</c:v>
                </c:pt>
                <c:pt idx="67">
                  <c:v>88.579819853059789</c:v>
                </c:pt>
                <c:pt idx="68">
                  <c:v>100.32849135099298</c:v>
                </c:pt>
                <c:pt idx="69">
                  <c:v>132.1219921451578</c:v>
                </c:pt>
                <c:pt idx="70">
                  <c:v>93.555004073762177</c:v>
                </c:pt>
                <c:pt idx="71">
                  <c:v>105.0577145433151</c:v>
                </c:pt>
                <c:pt idx="72">
                  <c:v>100.09233652632</c:v>
                </c:pt>
                <c:pt idx="73">
                  <c:v>89.614856458920002</c:v>
                </c:pt>
                <c:pt idx="74">
                  <c:v>99.43709179665008</c:v>
                </c:pt>
                <c:pt idx="75">
                  <c:v>90.947709835923604</c:v>
                </c:pt>
                <c:pt idx="76">
                  <c:v>96.995770081119247</c:v>
                </c:pt>
                <c:pt idx="77">
                  <c:v>106.02211272737907</c:v>
                </c:pt>
                <c:pt idx="78">
                  <c:v>95.473390962401254</c:v>
                </c:pt>
                <c:pt idx="79">
                  <c:v>97.11792365901151</c:v>
                </c:pt>
                <c:pt idx="80">
                  <c:v>92.4696646983177</c:v>
                </c:pt>
                <c:pt idx="81">
                  <c:v>95.148901686274584</c:v>
                </c:pt>
                <c:pt idx="82">
                  <c:v>102.67680453891531</c:v>
                </c:pt>
                <c:pt idx="83">
                  <c:v>110.97094827789371</c:v>
                </c:pt>
                <c:pt idx="84">
                  <c:v>111.25995072230374</c:v>
                </c:pt>
                <c:pt idx="85">
                  <c:v>99.880155658545362</c:v>
                </c:pt>
                <c:pt idx="86">
                  <c:v>104.96273239057024</c:v>
                </c:pt>
                <c:pt idx="87">
                  <c:v>102.97331803694097</c:v>
                </c:pt>
                <c:pt idx="88">
                  <c:v>102.9334696228412</c:v>
                </c:pt>
                <c:pt idx="89">
                  <c:v>128.48456731258608</c:v>
                </c:pt>
                <c:pt idx="90">
                  <c:v>108.26375040199072</c:v>
                </c:pt>
                <c:pt idx="91">
                  <c:v>106.89488292950391</c:v>
                </c:pt>
                <c:pt idx="92">
                  <c:v>111.98167630003148</c:v>
                </c:pt>
                <c:pt idx="93">
                  <c:v>109.241912913085</c:v>
                </c:pt>
                <c:pt idx="94">
                  <c:v>111.07188870349196</c:v>
                </c:pt>
                <c:pt idx="95">
                  <c:v>102.81444825294645</c:v>
                </c:pt>
                <c:pt idx="96">
                  <c:v>116.14987201491857</c:v>
                </c:pt>
                <c:pt idx="97">
                  <c:v>115.45339091823364</c:v>
                </c:pt>
                <c:pt idx="98">
                  <c:v>112.01293090728474</c:v>
                </c:pt>
                <c:pt idx="99">
                  <c:v>116.02132912201732</c:v>
                </c:pt>
                <c:pt idx="100">
                  <c:v>120.47479430027965</c:v>
                </c:pt>
                <c:pt idx="101">
                  <c:v>100.92461178289167</c:v>
                </c:pt>
                <c:pt idx="102">
                  <c:v>106.70421180064172</c:v>
                </c:pt>
                <c:pt idx="103">
                  <c:v>109.02585198949608</c:v>
                </c:pt>
                <c:pt idx="104">
                  <c:v>93.556862176164444</c:v>
                </c:pt>
                <c:pt idx="105">
                  <c:v>99.592896505346971</c:v>
                </c:pt>
                <c:pt idx="106">
                  <c:v>93.523774260193989</c:v>
                </c:pt>
                <c:pt idx="107">
                  <c:v>84.743766849775227</c:v>
                </c:pt>
                <c:pt idx="108">
                  <c:v>92.829980925678754</c:v>
                </c:pt>
                <c:pt idx="109">
                  <c:v>87.326384235946236</c:v>
                </c:pt>
                <c:pt idx="110">
                  <c:v>93.029819037747458</c:v>
                </c:pt>
                <c:pt idx="111">
                  <c:v>93.272824408428988</c:v>
                </c:pt>
                <c:pt idx="112">
                  <c:v>98.310821988232732</c:v>
                </c:pt>
                <c:pt idx="113">
                  <c:v>94.047653289194272</c:v>
                </c:pt>
                <c:pt idx="114">
                  <c:v>98.487316807843087</c:v>
                </c:pt>
                <c:pt idx="115">
                  <c:v>96.991337157850737</c:v>
                </c:pt>
                <c:pt idx="116">
                  <c:v>98.087481922596311</c:v>
                </c:pt>
                <c:pt idx="117">
                  <c:v>65.730423461117383</c:v>
                </c:pt>
                <c:pt idx="118">
                  <c:v>69.15859672829761</c:v>
                </c:pt>
                <c:pt idx="119">
                  <c:v>47.981427097398111</c:v>
                </c:pt>
                <c:pt idx="120">
                  <c:v>63.034272437588982</c:v>
                </c:pt>
                <c:pt idx="121">
                  <c:v>71.65408117706319</c:v>
                </c:pt>
                <c:pt idx="122">
                  <c:v>68.220798112901221</c:v>
                </c:pt>
                <c:pt idx="123">
                  <c:v>49.613281436894624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DB-4A95-946C-0D89FE18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968712"/>
        <c:axId val="497964776"/>
      </c:lineChart>
      <c:lineChart>
        <c:grouping val="standard"/>
        <c:varyColors val="0"/>
        <c:ser>
          <c:idx val="0"/>
          <c:order val="0"/>
          <c:tx>
            <c:strRef>
              <c:f>'Gráfico 3'!$B$1</c:f>
              <c:strCache>
                <c:ptCount val="1"/>
                <c:pt idx="0">
                  <c:v>Colocaciones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3'!$A$2:$A$128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3'!$B$2:$B$128</c:f>
              <c:numCache>
                <c:formatCode>#,##0</c:formatCode>
                <c:ptCount val="127"/>
                <c:pt idx="0">
                  <c:v>1.40648529784191</c:v>
                </c:pt>
                <c:pt idx="1">
                  <c:v>2.3118128147396702</c:v>
                </c:pt>
                <c:pt idx="2">
                  <c:v>2.95260781207927</c:v>
                </c:pt>
                <c:pt idx="3">
                  <c:v>3.9336442785218102</c:v>
                </c:pt>
                <c:pt idx="4">
                  <c:v>4.8357446863036602</c:v>
                </c:pt>
                <c:pt idx="5">
                  <c:v>6.2691507530492396</c:v>
                </c:pt>
                <c:pt idx="6">
                  <c:v>7.1269866280443201</c:v>
                </c:pt>
                <c:pt idx="7">
                  <c:v>8.6020547155698495</c:v>
                </c:pt>
                <c:pt idx="8">
                  <c:v>9.2511837128430106</c:v>
                </c:pt>
                <c:pt idx="9">
                  <c:v>9.8272422891534603</c:v>
                </c:pt>
                <c:pt idx="10">
                  <c:v>10.983849433468899</c:v>
                </c:pt>
                <c:pt idx="11">
                  <c:v>11.474994866011</c:v>
                </c:pt>
                <c:pt idx="12">
                  <c:v>12.4759754500346</c:v>
                </c:pt>
                <c:pt idx="13">
                  <c:v>13.5127963002905</c:v>
                </c:pt>
                <c:pt idx="14">
                  <c:v>15.247572247396301</c:v>
                </c:pt>
                <c:pt idx="15">
                  <c:v>15.582002455314401</c:v>
                </c:pt>
                <c:pt idx="16">
                  <c:v>16.123681239131699</c:v>
                </c:pt>
                <c:pt idx="17">
                  <c:v>16.739563119408899</c:v>
                </c:pt>
                <c:pt idx="18">
                  <c:v>17.020027254733101</c:v>
                </c:pt>
                <c:pt idx="19">
                  <c:v>17.274914686564401</c:v>
                </c:pt>
                <c:pt idx="20">
                  <c:v>17.352151178709299</c:v>
                </c:pt>
                <c:pt idx="21">
                  <c:v>17.234479025918901</c:v>
                </c:pt>
                <c:pt idx="22">
                  <c:v>18.1017724723567</c:v>
                </c:pt>
                <c:pt idx="23">
                  <c:v>17.715664908306898</c:v>
                </c:pt>
                <c:pt idx="24">
                  <c:v>17.2436283594445</c:v>
                </c:pt>
                <c:pt idx="25">
                  <c:v>16.9709556321801</c:v>
                </c:pt>
                <c:pt idx="26">
                  <c:v>15.9559800444808</c:v>
                </c:pt>
                <c:pt idx="27">
                  <c:v>15.053279950196901</c:v>
                </c:pt>
                <c:pt idx="28">
                  <c:v>14.970362393794399</c:v>
                </c:pt>
                <c:pt idx="29">
                  <c:v>14.4276744694537</c:v>
                </c:pt>
                <c:pt idx="30">
                  <c:v>13.990203975612999</c:v>
                </c:pt>
                <c:pt idx="31">
                  <c:v>13.657751759824601</c:v>
                </c:pt>
                <c:pt idx="32">
                  <c:v>13.3194153489406</c:v>
                </c:pt>
                <c:pt idx="33">
                  <c:v>13.246211443462199</c:v>
                </c:pt>
                <c:pt idx="34">
                  <c:v>11.933243645897299</c:v>
                </c:pt>
                <c:pt idx="35">
                  <c:v>11.565110643533201</c:v>
                </c:pt>
                <c:pt idx="36">
                  <c:v>11.422716217609199</c:v>
                </c:pt>
                <c:pt idx="37">
                  <c:v>11.001522577444399</c:v>
                </c:pt>
                <c:pt idx="38">
                  <c:v>10.8970383684486</c:v>
                </c:pt>
                <c:pt idx="39">
                  <c:v>10.9999708177427</c:v>
                </c:pt>
                <c:pt idx="40">
                  <c:v>10.7789133143946</c:v>
                </c:pt>
                <c:pt idx="41">
                  <c:v>10.647731451508299</c:v>
                </c:pt>
                <c:pt idx="42">
                  <c:v>10.4856601878845</c:v>
                </c:pt>
                <c:pt idx="43">
                  <c:v>10.263818164196699</c:v>
                </c:pt>
                <c:pt idx="44">
                  <c:v>10.1036391212832</c:v>
                </c:pt>
                <c:pt idx="45">
                  <c:v>10.2436436675313</c:v>
                </c:pt>
                <c:pt idx="46">
                  <c:v>10.4082340259713</c:v>
                </c:pt>
                <c:pt idx="47">
                  <c:v>10.397704852452</c:v>
                </c:pt>
                <c:pt idx="48">
                  <c:v>10.8090903564883</c:v>
                </c:pt>
                <c:pt idx="49">
                  <c:v>10.8391670821917</c:v>
                </c:pt>
                <c:pt idx="50">
                  <c:v>10.450260864939001</c:v>
                </c:pt>
                <c:pt idx="51">
                  <c:v>10.346302893740001</c:v>
                </c:pt>
                <c:pt idx="52">
                  <c:v>10.172961967836301</c:v>
                </c:pt>
                <c:pt idx="53">
                  <c:v>9.7965398163549509</c:v>
                </c:pt>
                <c:pt idx="54">
                  <c:v>9.8145472604617208</c:v>
                </c:pt>
                <c:pt idx="55">
                  <c:v>9.39554266493783</c:v>
                </c:pt>
                <c:pt idx="56">
                  <c:v>9.4204846839571506</c:v>
                </c:pt>
                <c:pt idx="57">
                  <c:v>8.9854273997387999</c:v>
                </c:pt>
                <c:pt idx="58">
                  <c:v>8.6654794085740505</c:v>
                </c:pt>
                <c:pt idx="59">
                  <c:v>8.4139552614156603</c:v>
                </c:pt>
                <c:pt idx="60">
                  <c:v>7.66021468293554</c:v>
                </c:pt>
                <c:pt idx="61">
                  <c:v>7.5092392543177899</c:v>
                </c:pt>
                <c:pt idx="62">
                  <c:v>7.3050328853869297</c:v>
                </c:pt>
                <c:pt idx="63">
                  <c:v>7.07342905370529</c:v>
                </c:pt>
                <c:pt idx="64">
                  <c:v>5.7594153553643102</c:v>
                </c:pt>
                <c:pt idx="65">
                  <c:v>5.8081095261904201</c:v>
                </c:pt>
                <c:pt idx="66">
                  <c:v>6.1702024163685003</c:v>
                </c:pt>
                <c:pt idx="67">
                  <c:v>5.9827984892422599</c:v>
                </c:pt>
                <c:pt idx="68">
                  <c:v>6.1866904417473796</c:v>
                </c:pt>
                <c:pt idx="69">
                  <c:v>6.2737506097104898</c:v>
                </c:pt>
                <c:pt idx="70">
                  <c:v>6.3237493409313599</c:v>
                </c:pt>
                <c:pt idx="71">
                  <c:v>6.9886518372827204</c:v>
                </c:pt>
                <c:pt idx="72">
                  <c:v>7.1630125773033404</c:v>
                </c:pt>
                <c:pt idx="73">
                  <c:v>7.3509443150262799</c:v>
                </c:pt>
                <c:pt idx="74">
                  <c:v>7.6086444033754796</c:v>
                </c:pt>
                <c:pt idx="75">
                  <c:v>7.7089816495012498</c:v>
                </c:pt>
                <c:pt idx="76">
                  <c:v>9.0663501596525595</c:v>
                </c:pt>
                <c:pt idx="77">
                  <c:v>9.2591530059643095</c:v>
                </c:pt>
                <c:pt idx="78">
                  <c:v>8.8746993251915995</c:v>
                </c:pt>
                <c:pt idx="79">
                  <c:v>9.1225132894529004</c:v>
                </c:pt>
                <c:pt idx="80">
                  <c:v>8.9724646027561104</c:v>
                </c:pt>
                <c:pt idx="81">
                  <c:v>8.7250833232261193</c:v>
                </c:pt>
                <c:pt idx="82">
                  <c:v>8.8134863149417004</c:v>
                </c:pt>
                <c:pt idx="83">
                  <c:v>8.1792116555709793</c:v>
                </c:pt>
                <c:pt idx="84">
                  <c:v>8.0800817832740393</c:v>
                </c:pt>
                <c:pt idx="85">
                  <c:v>7.9028730191900198</c:v>
                </c:pt>
                <c:pt idx="86">
                  <c:v>7.94286693726316</c:v>
                </c:pt>
                <c:pt idx="87">
                  <c:v>7.4634305043416598</c:v>
                </c:pt>
                <c:pt idx="88">
                  <c:v>7.1792231092464398</c:v>
                </c:pt>
                <c:pt idx="89">
                  <c:v>6.9516875220204204</c:v>
                </c:pt>
                <c:pt idx="90">
                  <c:v>6.3655507140583296</c:v>
                </c:pt>
                <c:pt idx="91">
                  <c:v>6.3233389158581703</c:v>
                </c:pt>
                <c:pt idx="92">
                  <c:v>6.1150548045610504</c:v>
                </c:pt>
                <c:pt idx="93">
                  <c:v>5.9046568706891103</c:v>
                </c:pt>
                <c:pt idx="94">
                  <c:v>5.8142155173460397</c:v>
                </c:pt>
                <c:pt idx="95">
                  <c:v>5.6446315220618901</c:v>
                </c:pt>
                <c:pt idx="96">
                  <c:v>5.9456673451268296</c:v>
                </c:pt>
                <c:pt idx="97">
                  <c:v>5.8250212927093896</c:v>
                </c:pt>
                <c:pt idx="98">
                  <c:v>5.7285737121409701</c:v>
                </c:pt>
                <c:pt idx="99">
                  <c:v>5.9726325514644998</c:v>
                </c:pt>
                <c:pt idx="100">
                  <c:v>6.5110112265640101</c:v>
                </c:pt>
                <c:pt idx="101">
                  <c:v>6.7085819130626296</c:v>
                </c:pt>
                <c:pt idx="102">
                  <c:v>7.1795404239962197</c:v>
                </c:pt>
                <c:pt idx="103">
                  <c:v>7.4913199516397002</c:v>
                </c:pt>
                <c:pt idx="104">
                  <c:v>7.5543697767153501</c:v>
                </c:pt>
                <c:pt idx="105">
                  <c:v>8.4003502644861303</c:v>
                </c:pt>
                <c:pt idx="106">
                  <c:v>8.6055114810712698</c:v>
                </c:pt>
                <c:pt idx="107">
                  <c:v>8.7678075636374206</c:v>
                </c:pt>
                <c:pt idx="108">
                  <c:v>8.7256192552361203</c:v>
                </c:pt>
                <c:pt idx="109">
                  <c:v>8.7197026894465495</c:v>
                </c:pt>
                <c:pt idx="110">
                  <c:v>8.5203706288551597</c:v>
                </c:pt>
                <c:pt idx="111">
                  <c:v>8.7705442259993198</c:v>
                </c:pt>
                <c:pt idx="112">
                  <c:v>8.6275268546510198</c:v>
                </c:pt>
                <c:pt idx="113">
                  <c:v>8.1244996125187807</c:v>
                </c:pt>
                <c:pt idx="114">
                  <c:v>8.0503717075342607</c:v>
                </c:pt>
                <c:pt idx="115">
                  <c:v>7.7840131789632503</c:v>
                </c:pt>
                <c:pt idx="116">
                  <c:v>7.5812265171109701</c:v>
                </c:pt>
                <c:pt idx="117">
                  <c:v>6.3249413539090202</c:v>
                </c:pt>
                <c:pt idx="118">
                  <c:v>5.1076013949074897</c:v>
                </c:pt>
                <c:pt idx="119">
                  <c:v>4.0049457717855201</c:v>
                </c:pt>
                <c:pt idx="120">
                  <c:v>2.6364322311273298</c:v>
                </c:pt>
                <c:pt idx="121">
                  <c:v>2.7822378401052998</c:v>
                </c:pt>
                <c:pt idx="122">
                  <c:v>1.06220097656979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DB-4A95-946C-0D89FE18F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973304"/>
        <c:axId val="497965104"/>
      </c:lineChart>
      <c:dateAx>
        <c:axId val="4979687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97964776"/>
        <c:crosses val="autoZero"/>
        <c:auto val="1"/>
        <c:lblOffset val="100"/>
        <c:baseTimeUnit val="months"/>
      </c:dateAx>
      <c:valAx>
        <c:axId val="497964776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97968712"/>
        <c:crosses val="autoZero"/>
        <c:crossBetween val="between"/>
      </c:valAx>
      <c:valAx>
        <c:axId val="49796510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97973304"/>
        <c:crosses val="max"/>
        <c:crossBetween val="between"/>
      </c:valAx>
      <c:dateAx>
        <c:axId val="4979733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97965104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'Gráfico 4'!$A$2</c:f>
              <c:strCache>
                <c:ptCount val="1"/>
                <c:pt idx="0">
                  <c:v>Promedio histórico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'Gráfico 4'!$B$1:$G$1</c:f>
              <c:strCache>
                <c:ptCount val="6"/>
                <c:pt idx="0">
                  <c:v>IPeCo</c:v>
                </c:pt>
                <c:pt idx="1">
                  <c:v>Situación Económica Actual</c:v>
                </c:pt>
                <c:pt idx="2">
                  <c:v>Desempleo Actual</c:v>
                </c:pt>
                <c:pt idx="3">
                  <c:v>Situación Económica Futura</c:v>
                </c:pt>
                <c:pt idx="4">
                  <c:v>Desempleo Futuro</c:v>
                </c:pt>
                <c:pt idx="5">
                  <c:v>Ingreso Futuro</c:v>
                </c:pt>
              </c:strCache>
            </c:strRef>
          </c:cat>
          <c:val>
            <c:numRef>
              <c:f>'Gráfico 4'!$B$2:$G$2</c:f>
              <c:numCache>
                <c:formatCode>#,##0</c:formatCode>
                <c:ptCount val="6"/>
                <c:pt idx="0">
                  <c:v>112.51038622306665</c:v>
                </c:pt>
                <c:pt idx="1">
                  <c:v>119.61604170867889</c:v>
                </c:pt>
                <c:pt idx="2">
                  <c:v>172.96031532241523</c:v>
                </c:pt>
                <c:pt idx="3">
                  <c:v>101.43271798372935</c:v>
                </c:pt>
                <c:pt idx="4">
                  <c:v>115.29962942307729</c:v>
                </c:pt>
                <c:pt idx="5">
                  <c:v>100.13380693072283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52-421D-9831-4FB033DC1A0B}"/>
            </c:ext>
          </c:extLst>
        </c:ser>
        <c:ser>
          <c:idx val="1"/>
          <c:order val="1"/>
          <c:tx>
            <c:strRef>
              <c:f>'Gráfico 4'!$A$3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'Gráfico 4'!$B$1:$G$1</c:f>
              <c:strCache>
                <c:ptCount val="6"/>
                <c:pt idx="0">
                  <c:v>IPeCo</c:v>
                </c:pt>
                <c:pt idx="1">
                  <c:v>Situación Económica Actual</c:v>
                </c:pt>
                <c:pt idx="2">
                  <c:v>Desempleo Actual</c:v>
                </c:pt>
                <c:pt idx="3">
                  <c:v>Situación Económica Futura</c:v>
                </c:pt>
                <c:pt idx="4">
                  <c:v>Desempleo Futuro</c:v>
                </c:pt>
                <c:pt idx="5">
                  <c:v>Ingreso Futuro</c:v>
                </c:pt>
              </c:strCache>
            </c:strRef>
          </c:cat>
          <c:val>
            <c:numRef>
              <c:f>'Gráfico 4'!$B$3:$G$3</c:f>
              <c:numCache>
                <c:formatCode>#,##0</c:formatCode>
                <c:ptCount val="6"/>
                <c:pt idx="0">
                  <c:v>49.613281436894624</c:v>
                </c:pt>
                <c:pt idx="1">
                  <c:v>29.701615137523074</c:v>
                </c:pt>
                <c:pt idx="2">
                  <c:v>40.107475703997572</c:v>
                </c:pt>
                <c:pt idx="3">
                  <c:v>61.439349015789446</c:v>
                </c:pt>
                <c:pt idx="4">
                  <c:v>56.551846574843232</c:v>
                </c:pt>
                <c:pt idx="5">
                  <c:v>49.853678953733997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52-421D-9831-4FB033DC1A0B}"/>
            </c:ext>
          </c:extLst>
        </c:ser>
        <c:ser>
          <c:idx val="2"/>
          <c:order val="2"/>
          <c:tx>
            <c:strRef>
              <c:f>'Gráfico 4'!$A$4</c:f>
              <c:strCache>
                <c:ptCount val="1"/>
                <c:pt idx="0">
                  <c:v>Año anterior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'Gráfico 4'!$B$1:$G$1</c:f>
              <c:strCache>
                <c:ptCount val="6"/>
                <c:pt idx="0">
                  <c:v>IPeCo</c:v>
                </c:pt>
                <c:pt idx="1">
                  <c:v>Situación Económica Actual</c:v>
                </c:pt>
                <c:pt idx="2">
                  <c:v>Desempleo Actual</c:v>
                </c:pt>
                <c:pt idx="3">
                  <c:v>Situación Económica Futura</c:v>
                </c:pt>
                <c:pt idx="4">
                  <c:v>Desempleo Futuro</c:v>
                </c:pt>
                <c:pt idx="5">
                  <c:v>Ingreso Futuro</c:v>
                </c:pt>
              </c:strCache>
            </c:strRef>
          </c:cat>
          <c:val>
            <c:numRef>
              <c:f>'Gráfico 4'!$B$4:$G$4</c:f>
              <c:numCache>
                <c:formatCode>#,##0</c:formatCode>
                <c:ptCount val="6"/>
                <c:pt idx="0">
                  <c:v>93.272824408428988</c:v>
                </c:pt>
                <c:pt idx="1">
                  <c:v>107.503152681597</c:v>
                </c:pt>
                <c:pt idx="2">
                  <c:v>163.44334463990421</c:v>
                </c:pt>
                <c:pt idx="3">
                  <c:v>77.375515241743571</c:v>
                </c:pt>
                <c:pt idx="4">
                  <c:v>105.40859410815673</c:v>
                </c:pt>
                <c:pt idx="5">
                  <c:v>71.853354026524471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52-421D-9831-4FB033DC1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369336"/>
        <c:axId val="526369992"/>
      </c:radarChart>
      <c:catAx>
        <c:axId val="52636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26369992"/>
        <c:crosses val="autoZero"/>
        <c:auto val="1"/>
        <c:lblAlgn val="ctr"/>
        <c:lblOffset val="100"/>
        <c:noMultiLvlLbl val="0"/>
      </c:catAx>
      <c:valAx>
        <c:axId val="526369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26369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5'!$B$1</c:f>
              <c:strCache>
                <c:ptCount val="1"/>
                <c:pt idx="0">
                  <c:v>% Desempleo (eje izq)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5'!$A$2:$A$128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5'!$B$2:$B$128</c:f>
              <c:numCache>
                <c:formatCode>0.0%</c:formatCode>
                <c:ptCount val="127"/>
                <c:pt idx="0">
                  <c:v>9.6999999999999989E-2</c:v>
                </c:pt>
                <c:pt idx="1">
                  <c:v>9.1408000000000003E-2</c:v>
                </c:pt>
                <c:pt idx="2">
                  <c:v>9.1999999999999998E-2</c:v>
                </c:pt>
                <c:pt idx="3">
                  <c:v>8.8000000000000009E-2</c:v>
                </c:pt>
                <c:pt idx="4">
                  <c:v>9.0999999999999998E-2</c:v>
                </c:pt>
                <c:pt idx="5">
                  <c:v>8.6999999999999994E-2</c:v>
                </c:pt>
                <c:pt idx="6">
                  <c:v>8.5000000000000006E-2</c:v>
                </c:pt>
                <c:pt idx="7">
                  <c:v>8.4000000000000005E-2</c:v>
                </c:pt>
                <c:pt idx="8">
                  <c:v>8.1000000000000003E-2</c:v>
                </c:pt>
                <c:pt idx="9">
                  <c:v>7.8E-2</c:v>
                </c:pt>
                <c:pt idx="10">
                  <c:v>7.2000000000000008E-2</c:v>
                </c:pt>
                <c:pt idx="11">
                  <c:v>7.2000000000000008E-2</c:v>
                </c:pt>
                <c:pt idx="12">
                  <c:v>7.400000000000001E-2</c:v>
                </c:pt>
                <c:pt idx="13">
                  <c:v>7.400000000000001E-2</c:v>
                </c:pt>
                <c:pt idx="14">
                  <c:v>7.4999999999999997E-2</c:v>
                </c:pt>
                <c:pt idx="15">
                  <c:v>7.2000000000000008E-2</c:v>
                </c:pt>
                <c:pt idx="16">
                  <c:v>7.2999999999999995E-2</c:v>
                </c:pt>
                <c:pt idx="17">
                  <c:v>7.2000000000000008E-2</c:v>
                </c:pt>
                <c:pt idx="18">
                  <c:v>7.5999999999999998E-2</c:v>
                </c:pt>
                <c:pt idx="19">
                  <c:v>7.4999999999999997E-2</c:v>
                </c:pt>
                <c:pt idx="20">
                  <c:v>7.5999999999999998E-2</c:v>
                </c:pt>
                <c:pt idx="21">
                  <c:v>7.400000000000001E-2</c:v>
                </c:pt>
                <c:pt idx="22">
                  <c:v>7.2999999999999995E-2</c:v>
                </c:pt>
                <c:pt idx="23">
                  <c:v>6.8000000000000005E-2</c:v>
                </c:pt>
                <c:pt idx="24">
                  <c:v>6.9000000000000006E-2</c:v>
                </c:pt>
                <c:pt idx="25">
                  <c:v>6.5000000000000002E-2</c:v>
                </c:pt>
                <c:pt idx="26">
                  <c:v>6.8000000000000005E-2</c:v>
                </c:pt>
                <c:pt idx="27">
                  <c:v>6.8000000000000005E-2</c:v>
                </c:pt>
                <c:pt idx="28">
                  <c:v>6.9000000000000006E-2</c:v>
                </c:pt>
                <c:pt idx="29">
                  <c:v>6.8000000000000005E-2</c:v>
                </c:pt>
                <c:pt idx="30">
                  <c:v>6.7000000000000004E-2</c:v>
                </c:pt>
                <c:pt idx="31">
                  <c:v>6.5000000000000002E-2</c:v>
                </c:pt>
                <c:pt idx="32">
                  <c:v>6.6000000000000003E-2</c:v>
                </c:pt>
                <c:pt idx="33">
                  <c:v>6.7000000000000004E-2</c:v>
                </c:pt>
                <c:pt idx="34">
                  <c:v>6.4000000000000001E-2</c:v>
                </c:pt>
                <c:pt idx="35">
                  <c:v>6.2E-2</c:v>
                </c:pt>
                <c:pt idx="36">
                  <c:v>6.0999999999999999E-2</c:v>
                </c:pt>
                <c:pt idx="37">
                  <c:v>6.4000000000000001E-2</c:v>
                </c:pt>
                <c:pt idx="38">
                  <c:v>6.4000000000000001E-2</c:v>
                </c:pt>
                <c:pt idx="39">
                  <c:v>6.5000000000000002E-2</c:v>
                </c:pt>
                <c:pt idx="40">
                  <c:v>6.5000000000000002E-2</c:v>
                </c:pt>
                <c:pt idx="41">
                  <c:v>6.3E-2</c:v>
                </c:pt>
                <c:pt idx="42">
                  <c:v>5.9000000000000004E-2</c:v>
                </c:pt>
                <c:pt idx="43">
                  <c:v>5.7999999999999996E-2</c:v>
                </c:pt>
                <c:pt idx="44">
                  <c:v>5.9000000000000004E-2</c:v>
                </c:pt>
                <c:pt idx="45">
                  <c:v>0.06</c:v>
                </c:pt>
                <c:pt idx="46">
                  <c:v>5.9000000000000004E-2</c:v>
                </c:pt>
                <c:pt idx="47">
                  <c:v>5.7999999999999996E-2</c:v>
                </c:pt>
                <c:pt idx="48">
                  <c:v>6.2E-2</c:v>
                </c:pt>
                <c:pt idx="49">
                  <c:v>6.2E-2</c:v>
                </c:pt>
                <c:pt idx="50">
                  <c:v>6.5000000000000002E-2</c:v>
                </c:pt>
                <c:pt idx="51">
                  <c:v>6.0999999999999999E-2</c:v>
                </c:pt>
                <c:pt idx="52">
                  <c:v>6.3E-2</c:v>
                </c:pt>
                <c:pt idx="53">
                  <c:v>6.5000000000000002E-2</c:v>
                </c:pt>
                <c:pt idx="54">
                  <c:v>6.6000000000000003E-2</c:v>
                </c:pt>
                <c:pt idx="55">
                  <c:v>6.8000000000000005E-2</c:v>
                </c:pt>
                <c:pt idx="56">
                  <c:v>6.8000000000000005E-2</c:v>
                </c:pt>
                <c:pt idx="57">
                  <c:v>6.6000000000000003E-2</c:v>
                </c:pt>
                <c:pt idx="58">
                  <c:v>6.2E-2</c:v>
                </c:pt>
                <c:pt idx="59">
                  <c:v>6.2E-2</c:v>
                </c:pt>
                <c:pt idx="60">
                  <c:v>6.2E-2</c:v>
                </c:pt>
                <c:pt idx="61">
                  <c:v>6.2E-2</c:v>
                </c:pt>
                <c:pt idx="62">
                  <c:v>6.2E-2</c:v>
                </c:pt>
                <c:pt idx="63">
                  <c:v>6.4000000000000001E-2</c:v>
                </c:pt>
                <c:pt idx="64">
                  <c:v>6.8000000000000005E-2</c:v>
                </c:pt>
                <c:pt idx="65">
                  <c:v>6.7000000000000004E-2</c:v>
                </c:pt>
                <c:pt idx="66">
                  <c:v>6.7000000000000004E-2</c:v>
                </c:pt>
                <c:pt idx="67">
                  <c:v>6.6000000000000003E-2</c:v>
                </c:pt>
                <c:pt idx="68">
                  <c:v>6.5000000000000002E-2</c:v>
                </c:pt>
                <c:pt idx="69">
                  <c:v>6.4000000000000001E-2</c:v>
                </c:pt>
                <c:pt idx="70">
                  <c:v>6.2E-2</c:v>
                </c:pt>
                <c:pt idx="71">
                  <c:v>5.9000000000000004E-2</c:v>
                </c:pt>
                <c:pt idx="72">
                  <c:v>5.9000000000000004E-2</c:v>
                </c:pt>
                <c:pt idx="73">
                  <c:v>0.06</c:v>
                </c:pt>
                <c:pt idx="74">
                  <c:v>6.5000000000000002E-2</c:v>
                </c:pt>
                <c:pt idx="75">
                  <c:v>6.6000000000000003E-2</c:v>
                </c:pt>
                <c:pt idx="76">
                  <c:v>7.0000000000000007E-2</c:v>
                </c:pt>
                <c:pt idx="77">
                  <c:v>7.0000000000000007E-2</c:v>
                </c:pt>
                <c:pt idx="78">
                  <c:v>7.2999999999999995E-2</c:v>
                </c:pt>
                <c:pt idx="79">
                  <c:v>7.0999999999999994E-2</c:v>
                </c:pt>
                <c:pt idx="80">
                  <c:v>7.0000000000000007E-2</c:v>
                </c:pt>
                <c:pt idx="81">
                  <c:v>6.7000000000000004E-2</c:v>
                </c:pt>
                <c:pt idx="82">
                  <c:v>6.4000000000000001E-2</c:v>
                </c:pt>
                <c:pt idx="83">
                  <c:v>6.2E-2</c:v>
                </c:pt>
                <c:pt idx="84">
                  <c:v>6.4000000000000001E-2</c:v>
                </c:pt>
                <c:pt idx="85">
                  <c:v>6.8000000000000005E-2</c:v>
                </c:pt>
                <c:pt idx="86">
                  <c:v>7.0000000000000007E-2</c:v>
                </c:pt>
                <c:pt idx="87">
                  <c:v>7.0999999999999994E-2</c:v>
                </c:pt>
                <c:pt idx="88">
                  <c:v>7.2999999999999995E-2</c:v>
                </c:pt>
                <c:pt idx="89">
                  <c:v>7.2999999999999995E-2</c:v>
                </c:pt>
                <c:pt idx="90">
                  <c:v>7.2000000000000008E-2</c:v>
                </c:pt>
                <c:pt idx="91">
                  <c:v>6.9000000000000006E-2</c:v>
                </c:pt>
                <c:pt idx="92">
                  <c:v>7.0000000000000007E-2</c:v>
                </c:pt>
                <c:pt idx="93">
                  <c:v>7.0000000000000007E-2</c:v>
                </c:pt>
                <c:pt idx="94">
                  <c:v>6.7000000000000004E-2</c:v>
                </c:pt>
                <c:pt idx="95">
                  <c:v>6.5000000000000002E-2</c:v>
                </c:pt>
                <c:pt idx="96">
                  <c:v>6.8000000000000005E-2</c:v>
                </c:pt>
                <c:pt idx="97">
                  <c:v>7.0000000000000007E-2</c:v>
                </c:pt>
                <c:pt idx="98">
                  <c:v>7.400000000000001E-2</c:v>
                </c:pt>
                <c:pt idx="99">
                  <c:v>7.0000000000000007E-2</c:v>
                </c:pt>
                <c:pt idx="100">
                  <c:v>7.400000000000001E-2</c:v>
                </c:pt>
                <c:pt idx="101">
                  <c:v>7.4999999999999997E-2</c:v>
                </c:pt>
                <c:pt idx="102">
                  <c:v>7.9000000000000001E-2</c:v>
                </c:pt>
                <c:pt idx="103">
                  <c:v>7.6999999999999999E-2</c:v>
                </c:pt>
                <c:pt idx="104">
                  <c:v>7.4999999999999997E-2</c:v>
                </c:pt>
                <c:pt idx="105">
                  <c:v>7.400000000000001E-2</c:v>
                </c:pt>
                <c:pt idx="106">
                  <c:v>7.2999999999999995E-2</c:v>
                </c:pt>
                <c:pt idx="107">
                  <c:v>7.0999999999999994E-2</c:v>
                </c:pt>
                <c:pt idx="108">
                  <c:v>7.0999999999999994E-2</c:v>
                </c:pt>
                <c:pt idx="109">
                  <c:v>7.0000000000000007E-2</c:v>
                </c:pt>
                <c:pt idx="110">
                  <c:v>7.2000000000000008E-2</c:v>
                </c:pt>
                <c:pt idx="111">
                  <c:v>7.0999999999999994E-2</c:v>
                </c:pt>
                <c:pt idx="112">
                  <c:v>7.2000000000000008E-2</c:v>
                </c:pt>
                <c:pt idx="113">
                  <c:v>7.2999999999999995E-2</c:v>
                </c:pt>
                <c:pt idx="114">
                  <c:v>7.4999999999999997E-2</c:v>
                </c:pt>
                <c:pt idx="115">
                  <c:v>7.5999999999999998E-2</c:v>
                </c:pt>
                <c:pt idx="116">
                  <c:v>7.2999999999999995E-2</c:v>
                </c:pt>
                <c:pt idx="117">
                  <c:v>7.0999999999999994E-2</c:v>
                </c:pt>
                <c:pt idx="118">
                  <c:v>7.0000000000000007E-2</c:v>
                </c:pt>
                <c:pt idx="119">
                  <c:v>7.0999999999999994E-2</c:v>
                </c:pt>
                <c:pt idx="120">
                  <c:v>7.4330018647432494E-2</c:v>
                </c:pt>
                <c:pt idx="121">
                  <c:v>7.8105192184448197E-2</c:v>
                </c:pt>
                <c:pt idx="122">
                  <c:v>8.2285090973616401E-2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CB-415E-9C8F-66CEA113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347336"/>
        <c:axId val="355349688"/>
      </c:lineChart>
      <c:lineChart>
        <c:grouping val="standard"/>
        <c:varyColors val="0"/>
        <c:ser>
          <c:idx val="1"/>
          <c:order val="1"/>
          <c:tx>
            <c:strRef>
              <c:f>'Gráfico 5'!$C$1</c:f>
              <c:strCache>
                <c:ptCount val="1"/>
                <c:pt idx="0">
                  <c:v>% Percepción Desempleo TM (eje der)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5'!$A$2:$A$128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5'!$C$2:$C$128</c:f>
              <c:numCache>
                <c:formatCode>0%</c:formatCode>
                <c:ptCount val="127"/>
                <c:pt idx="0">
                  <c:v>0.7144871950972036</c:v>
                </c:pt>
                <c:pt idx="1">
                  <c:v>0.69476744186046513</c:v>
                </c:pt>
                <c:pt idx="2">
                  <c:v>0.69808077019254822</c:v>
                </c:pt>
                <c:pt idx="3">
                  <c:v>0.69804095947950129</c:v>
                </c:pt>
                <c:pt idx="4">
                  <c:v>0.72433499862735984</c:v>
                </c:pt>
                <c:pt idx="5">
                  <c:v>0.73361559258537312</c:v>
                </c:pt>
                <c:pt idx="6">
                  <c:v>0.76738979411393204</c:v>
                </c:pt>
                <c:pt idx="7">
                  <c:v>0.6982609097532595</c:v>
                </c:pt>
                <c:pt idx="8">
                  <c:v>0.6281263341839014</c:v>
                </c:pt>
                <c:pt idx="9">
                  <c:v>0.5187972777818699</c:v>
                </c:pt>
                <c:pt idx="10">
                  <c:v>0.4860643297074615</c:v>
                </c:pt>
                <c:pt idx="11">
                  <c:v>0.47273522783503996</c:v>
                </c:pt>
                <c:pt idx="12">
                  <c:v>0.45893940599822491</c:v>
                </c:pt>
                <c:pt idx="13">
                  <c:v>0.43975791394170527</c:v>
                </c:pt>
                <c:pt idx="14">
                  <c:v>0.4425293795577715</c:v>
                </c:pt>
                <c:pt idx="15">
                  <c:v>0.42575902405124333</c:v>
                </c:pt>
                <c:pt idx="16">
                  <c:v>0.45632617007003395</c:v>
                </c:pt>
                <c:pt idx="17">
                  <c:v>0.43894028251008166</c:v>
                </c:pt>
                <c:pt idx="18">
                  <c:v>0.47344205444358145</c:v>
                </c:pt>
                <c:pt idx="19">
                  <c:v>0.46634737464748055</c:v>
                </c:pt>
                <c:pt idx="20">
                  <c:v>0.48377655488300297</c:v>
                </c:pt>
                <c:pt idx="21">
                  <c:v>0.51936585383040335</c:v>
                </c:pt>
                <c:pt idx="22">
                  <c:v>0.50014245371493926</c:v>
                </c:pt>
                <c:pt idx="23">
                  <c:v>0.52643066217292778</c:v>
                </c:pt>
                <c:pt idx="24">
                  <c:v>0.46622074397078406</c:v>
                </c:pt>
                <c:pt idx="25">
                  <c:v>0.41948853622431148</c:v>
                </c:pt>
                <c:pt idx="26">
                  <c:v>0.33205927113271005</c:v>
                </c:pt>
                <c:pt idx="27">
                  <c:v>0.32159936423800239</c:v>
                </c:pt>
                <c:pt idx="28">
                  <c:v>0.34399660427208678</c:v>
                </c:pt>
                <c:pt idx="29">
                  <c:v>0.38074031206189363</c:v>
                </c:pt>
                <c:pt idx="30">
                  <c:v>0.36795759504237668</c:v>
                </c:pt>
                <c:pt idx="31">
                  <c:v>0.36629501434765033</c:v>
                </c:pt>
                <c:pt idx="32">
                  <c:v>0.33924336996064752</c:v>
                </c:pt>
                <c:pt idx="33">
                  <c:v>0.32199508617340722</c:v>
                </c:pt>
                <c:pt idx="34">
                  <c:v>0.31315715883780326</c:v>
                </c:pt>
                <c:pt idx="35">
                  <c:v>0.31400844814717654</c:v>
                </c:pt>
                <c:pt idx="36">
                  <c:v>0.31014561684886111</c:v>
                </c:pt>
                <c:pt idx="37">
                  <c:v>0.32918988299117846</c:v>
                </c:pt>
                <c:pt idx="38">
                  <c:v>0.30462417966540134</c:v>
                </c:pt>
                <c:pt idx="39">
                  <c:v>0.32488058711124701</c:v>
                </c:pt>
                <c:pt idx="40">
                  <c:v>0.31482278240681516</c:v>
                </c:pt>
                <c:pt idx="41">
                  <c:v>0.34708829540211106</c:v>
                </c:pt>
                <c:pt idx="42">
                  <c:v>0.36778427706190586</c:v>
                </c:pt>
                <c:pt idx="43">
                  <c:v>0.3915092017176014</c:v>
                </c:pt>
                <c:pt idx="44">
                  <c:v>0.41187311240520641</c:v>
                </c:pt>
                <c:pt idx="45">
                  <c:v>0.40021897288804587</c:v>
                </c:pt>
                <c:pt idx="46">
                  <c:v>0.39608529313141339</c:v>
                </c:pt>
                <c:pt idx="47">
                  <c:v>0.40227940695972542</c:v>
                </c:pt>
                <c:pt idx="48">
                  <c:v>0.41988591616339854</c:v>
                </c:pt>
                <c:pt idx="49">
                  <c:v>0.40441175637009397</c:v>
                </c:pt>
                <c:pt idx="50">
                  <c:v>0.40307243782437185</c:v>
                </c:pt>
                <c:pt idx="51">
                  <c:v>0.4139340029839903</c:v>
                </c:pt>
                <c:pt idx="52">
                  <c:v>0.4512094070156466</c:v>
                </c:pt>
                <c:pt idx="53">
                  <c:v>0.50185952729055683</c:v>
                </c:pt>
                <c:pt idx="54">
                  <c:v>0.52231748923013699</c:v>
                </c:pt>
                <c:pt idx="55">
                  <c:v>0.56144430201101359</c:v>
                </c:pt>
                <c:pt idx="56">
                  <c:v>0.59282730032584707</c:v>
                </c:pt>
                <c:pt idx="57">
                  <c:v>0.69407343631152263</c:v>
                </c:pt>
                <c:pt idx="58">
                  <c:v>0.74176452463344589</c:v>
                </c:pt>
                <c:pt idx="59">
                  <c:v>0.79020236177488656</c:v>
                </c:pt>
                <c:pt idx="60">
                  <c:v>0.77395083546912857</c:v>
                </c:pt>
                <c:pt idx="61">
                  <c:v>0.78087136288343639</c:v>
                </c:pt>
                <c:pt idx="62">
                  <c:v>0.72441183952692634</c:v>
                </c:pt>
                <c:pt idx="63">
                  <c:v>0.72459429223889771</c:v>
                </c:pt>
                <c:pt idx="64">
                  <c:v>0.72080454032631436</c:v>
                </c:pt>
                <c:pt idx="65">
                  <c:v>0.78040322724004096</c:v>
                </c:pt>
                <c:pt idx="66">
                  <c:v>0.76487352887524518</c:v>
                </c:pt>
                <c:pt idx="67">
                  <c:v>0.77458525938033596</c:v>
                </c:pt>
                <c:pt idx="68">
                  <c:v>0.73782988590192367</c:v>
                </c:pt>
                <c:pt idx="69">
                  <c:v>0.67539683652237681</c:v>
                </c:pt>
                <c:pt idx="70">
                  <c:v>0.67515571105567518</c:v>
                </c:pt>
                <c:pt idx="71">
                  <c:v>0.62110604383007884</c:v>
                </c:pt>
                <c:pt idx="72">
                  <c:v>0.65730765894700327</c:v>
                </c:pt>
                <c:pt idx="73">
                  <c:v>0.70639786413476946</c:v>
                </c:pt>
                <c:pt idx="74">
                  <c:v>0.76399730497858698</c:v>
                </c:pt>
                <c:pt idx="75">
                  <c:v>0.84759518857647054</c:v>
                </c:pt>
                <c:pt idx="76">
                  <c:v>0.81423794323931131</c:v>
                </c:pt>
                <c:pt idx="77">
                  <c:v>0.81753116164880868</c:v>
                </c:pt>
                <c:pt idx="78">
                  <c:v>0.76360185986674622</c:v>
                </c:pt>
                <c:pt idx="79">
                  <c:v>0.73243220401072295</c:v>
                </c:pt>
                <c:pt idx="80">
                  <c:v>0.73032678255046268</c:v>
                </c:pt>
                <c:pt idx="81">
                  <c:v>0.72217861085608803</c:v>
                </c:pt>
                <c:pt idx="82">
                  <c:v>0.73341362618923556</c:v>
                </c:pt>
                <c:pt idx="83">
                  <c:v>0.72272731263553835</c:v>
                </c:pt>
                <c:pt idx="84">
                  <c:v>0.71311958508545714</c:v>
                </c:pt>
                <c:pt idx="85">
                  <c:v>0.66530661374307409</c:v>
                </c:pt>
                <c:pt idx="86">
                  <c:v>0.66431328324782801</c:v>
                </c:pt>
                <c:pt idx="87">
                  <c:v>0.69816779644365856</c:v>
                </c:pt>
                <c:pt idx="88">
                  <c:v>0.75423362116619974</c:v>
                </c:pt>
                <c:pt idx="89">
                  <c:v>0.70968423980592432</c:v>
                </c:pt>
                <c:pt idx="90">
                  <c:v>0.68656254668423133</c:v>
                </c:pt>
                <c:pt idx="91">
                  <c:v>0.6541653610149446</c:v>
                </c:pt>
                <c:pt idx="92">
                  <c:v>0.67327364126972156</c:v>
                </c:pt>
                <c:pt idx="93">
                  <c:v>0.64280958303496272</c:v>
                </c:pt>
                <c:pt idx="94">
                  <c:v>0.60614236848313285</c:v>
                </c:pt>
                <c:pt idx="95">
                  <c:v>0.63979045558979386</c:v>
                </c:pt>
                <c:pt idx="96">
                  <c:v>0.62031223388227286</c:v>
                </c:pt>
                <c:pt idx="97">
                  <c:v>0.60385827992831886</c:v>
                </c:pt>
                <c:pt idx="98">
                  <c:v>0.56001911001911009</c:v>
                </c:pt>
                <c:pt idx="99">
                  <c:v>0.53386776607115594</c:v>
                </c:pt>
                <c:pt idx="100">
                  <c:v>0.55902024774537662</c:v>
                </c:pt>
                <c:pt idx="101">
                  <c:v>0.58575459630713644</c:v>
                </c:pt>
                <c:pt idx="102">
                  <c:v>0.68895339320182414</c:v>
                </c:pt>
                <c:pt idx="103">
                  <c:v>0.75089895847966492</c:v>
                </c:pt>
                <c:pt idx="104">
                  <c:v>0.75111496452783411</c:v>
                </c:pt>
                <c:pt idx="105">
                  <c:v>0.72539286704658357</c:v>
                </c:pt>
                <c:pt idx="106">
                  <c:v>0.67007835187805365</c:v>
                </c:pt>
                <c:pt idx="107">
                  <c:v>0.68122323536336282</c:v>
                </c:pt>
                <c:pt idx="108">
                  <c:v>0.65783514730883152</c:v>
                </c:pt>
                <c:pt idx="109">
                  <c:v>0.6760703842940684</c:v>
                </c:pt>
                <c:pt idx="110">
                  <c:v>0.64156796057008791</c:v>
                </c:pt>
                <c:pt idx="111">
                  <c:v>0.63083764641260109</c:v>
                </c:pt>
                <c:pt idx="112">
                  <c:v>0.56448386130881611</c:v>
                </c:pt>
                <c:pt idx="113">
                  <c:v>0.54252777348446479</c:v>
                </c:pt>
                <c:pt idx="114">
                  <c:v>0.51651979219920263</c:v>
                </c:pt>
                <c:pt idx="115">
                  <c:v>0.54647954438117696</c:v>
                </c:pt>
                <c:pt idx="116">
                  <c:v>0.53251958551103851</c:v>
                </c:pt>
                <c:pt idx="117">
                  <c:v>0.60284006336015783</c:v>
                </c:pt>
                <c:pt idx="118">
                  <c:v>0.64639451627133593</c:v>
                </c:pt>
                <c:pt idx="119">
                  <c:v>0.75812951330045064</c:v>
                </c:pt>
                <c:pt idx="120">
                  <c:v>0.74789881304773997</c:v>
                </c:pt>
                <c:pt idx="121">
                  <c:v>0.74528449844210698</c:v>
                </c:pt>
                <c:pt idx="122">
                  <c:v>0.71907786194135281</c:v>
                </c:pt>
                <c:pt idx="123">
                  <c:v>0.78444070290892864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CB-415E-9C8F-66CEA113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350080"/>
        <c:axId val="355347728"/>
      </c:lineChart>
      <c:dateAx>
        <c:axId val="35534733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55349688"/>
        <c:crosses val="autoZero"/>
        <c:auto val="1"/>
        <c:lblOffset val="100"/>
        <c:baseTimeUnit val="months"/>
      </c:dateAx>
      <c:valAx>
        <c:axId val="355349688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55347336"/>
        <c:crosses val="autoZero"/>
        <c:crossBetween val="between"/>
      </c:valAx>
      <c:valAx>
        <c:axId val="355347728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55350080"/>
        <c:crosses val="max"/>
        <c:crossBetween val="between"/>
      </c:valAx>
      <c:dateAx>
        <c:axId val="3553500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5534772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'Gráfico 6'!$B$1</c:f>
              <c:strCache>
                <c:ptCount val="1"/>
                <c:pt idx="0">
                  <c:v>IPeCo (TM)  (eje izq.)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6'!$B$2:$B$128</c:f>
              <c:numCache>
                <c:formatCode>#,##0</c:formatCode>
                <c:ptCount val="127"/>
                <c:pt idx="0">
                  <c:v>115.25100894383623</c:v>
                </c:pt>
                <c:pt idx="1">
                  <c:v>113.81580734950087</c:v>
                </c:pt>
                <c:pt idx="2">
                  <c:v>113.14084831758778</c:v>
                </c:pt>
                <c:pt idx="3">
                  <c:v>115.70828159277403</c:v>
                </c:pt>
                <c:pt idx="4">
                  <c:v>115.14371769742392</c:v>
                </c:pt>
                <c:pt idx="5">
                  <c:v>116.35003547530532</c:v>
                </c:pt>
                <c:pt idx="6">
                  <c:v>116.94698964596131</c:v>
                </c:pt>
                <c:pt idx="7">
                  <c:v>121.02120465750642</c:v>
                </c:pt>
                <c:pt idx="8">
                  <c:v>123.06451352942561</c:v>
                </c:pt>
                <c:pt idx="9">
                  <c:v>128.19631211867187</c:v>
                </c:pt>
                <c:pt idx="10">
                  <c:v>130.31502943251087</c:v>
                </c:pt>
                <c:pt idx="11">
                  <c:v>131.91042883787949</c:v>
                </c:pt>
                <c:pt idx="12">
                  <c:v>130.68551588408465</c:v>
                </c:pt>
                <c:pt idx="13">
                  <c:v>132.09507080213771</c:v>
                </c:pt>
                <c:pt idx="14">
                  <c:v>129.44316150587983</c:v>
                </c:pt>
                <c:pt idx="15">
                  <c:v>131.71258324687332</c:v>
                </c:pt>
                <c:pt idx="16">
                  <c:v>127.54793090407162</c:v>
                </c:pt>
                <c:pt idx="17">
                  <c:v>128.62120448240137</c:v>
                </c:pt>
                <c:pt idx="18">
                  <c:v>124.53791587092535</c:v>
                </c:pt>
                <c:pt idx="19">
                  <c:v>123.09578058252383</c:v>
                </c:pt>
                <c:pt idx="20">
                  <c:v>120.10821277940228</c:v>
                </c:pt>
                <c:pt idx="21">
                  <c:v>114.94583884168576</c:v>
                </c:pt>
                <c:pt idx="22">
                  <c:v>117.21148084274346</c:v>
                </c:pt>
                <c:pt idx="23">
                  <c:v>118.72490263685908</c:v>
                </c:pt>
                <c:pt idx="24">
                  <c:v>124.84454276264724</c:v>
                </c:pt>
                <c:pt idx="25">
                  <c:v>128.55658512793715</c:v>
                </c:pt>
                <c:pt idx="26">
                  <c:v>132.42679393470746</c:v>
                </c:pt>
                <c:pt idx="27">
                  <c:v>132.27135238352605</c:v>
                </c:pt>
                <c:pt idx="28">
                  <c:v>130.3699557209431</c:v>
                </c:pt>
                <c:pt idx="29">
                  <c:v>131.34604746811806</c:v>
                </c:pt>
                <c:pt idx="30">
                  <c:v>130.55201904110112</c:v>
                </c:pt>
                <c:pt idx="31">
                  <c:v>131.11734958413072</c:v>
                </c:pt>
                <c:pt idx="32">
                  <c:v>130.75159656144572</c:v>
                </c:pt>
                <c:pt idx="33">
                  <c:v>135.29619435862671</c:v>
                </c:pt>
                <c:pt idx="34">
                  <c:v>135.78249036605817</c:v>
                </c:pt>
                <c:pt idx="35">
                  <c:v>132.84656975994321</c:v>
                </c:pt>
                <c:pt idx="36">
                  <c:v>133.7124548304017</c:v>
                </c:pt>
                <c:pt idx="37">
                  <c:v>135.95525680690483</c:v>
                </c:pt>
                <c:pt idx="38">
                  <c:v>140.17688506687793</c:v>
                </c:pt>
                <c:pt idx="39">
                  <c:v>139.04975197120018</c:v>
                </c:pt>
                <c:pt idx="40">
                  <c:v>137.84935197562916</c:v>
                </c:pt>
                <c:pt idx="41">
                  <c:v>138.1600012914507</c:v>
                </c:pt>
                <c:pt idx="42">
                  <c:v>137.03277930185394</c:v>
                </c:pt>
                <c:pt idx="43">
                  <c:v>134.27083393593395</c:v>
                </c:pt>
                <c:pt idx="44">
                  <c:v>132.49332056728124</c:v>
                </c:pt>
                <c:pt idx="45">
                  <c:v>131.18210270942777</c:v>
                </c:pt>
                <c:pt idx="46">
                  <c:v>131.57029386988955</c:v>
                </c:pt>
                <c:pt idx="47">
                  <c:v>130.72589082615696</c:v>
                </c:pt>
                <c:pt idx="48">
                  <c:v>131.77755295817394</c:v>
                </c:pt>
                <c:pt idx="49">
                  <c:v>131.5619366309794</c:v>
                </c:pt>
                <c:pt idx="50">
                  <c:v>130.31561910120618</c:v>
                </c:pt>
                <c:pt idx="51">
                  <c:v>125.31488429492111</c:v>
                </c:pt>
                <c:pt idx="52">
                  <c:v>124.57806348753536</c:v>
                </c:pt>
                <c:pt idx="53">
                  <c:v>121.65379274882251</c:v>
                </c:pt>
                <c:pt idx="54">
                  <c:v>122.80821554032332</c:v>
                </c:pt>
                <c:pt idx="55">
                  <c:v>120.59541713131871</c:v>
                </c:pt>
                <c:pt idx="56">
                  <c:v>118.52059227610262</c:v>
                </c:pt>
                <c:pt idx="57">
                  <c:v>108.56923880428896</c:v>
                </c:pt>
                <c:pt idx="58">
                  <c:v>102.06710219753775</c:v>
                </c:pt>
                <c:pt idx="59">
                  <c:v>96.666004871491225</c:v>
                </c:pt>
                <c:pt idx="60">
                  <c:v>100.3959273236764</c:v>
                </c:pt>
                <c:pt idx="61">
                  <c:v>101.61278196137289</c:v>
                </c:pt>
                <c:pt idx="62">
                  <c:v>106.03736638136024</c:v>
                </c:pt>
                <c:pt idx="63">
                  <c:v>103.92539927289017</c:v>
                </c:pt>
                <c:pt idx="64">
                  <c:v>104.07217688826233</c:v>
                </c:pt>
                <c:pt idx="65">
                  <c:v>100.45737443684112</c:v>
                </c:pt>
                <c:pt idx="66">
                  <c:v>100.52660278321804</c:v>
                </c:pt>
                <c:pt idx="67">
                  <c:v>95.415635445725869</c:v>
                </c:pt>
                <c:pt idx="68">
                  <c:v>95.969168890330991</c:v>
                </c:pt>
                <c:pt idx="69">
                  <c:v>107.01010111538359</c:v>
                </c:pt>
                <c:pt idx="70">
                  <c:v>108.66849585792073</c:v>
                </c:pt>
                <c:pt idx="71">
                  <c:v>110.24490357235909</c:v>
                </c:pt>
                <c:pt idx="72">
                  <c:v>99.568351714465777</c:v>
                </c:pt>
                <c:pt idx="73">
                  <c:v>98.254969176185043</c:v>
                </c:pt>
                <c:pt idx="74">
                  <c:v>96.381428260630017</c:v>
                </c:pt>
                <c:pt idx="75">
                  <c:v>93.333219363831233</c:v>
                </c:pt>
                <c:pt idx="76">
                  <c:v>95.79352390456431</c:v>
                </c:pt>
                <c:pt idx="77">
                  <c:v>97.94890065271899</c:v>
                </c:pt>
                <c:pt idx="78">
                  <c:v>99.45746102821154</c:v>
                </c:pt>
                <c:pt idx="79">
                  <c:v>99.537809116263944</c:v>
                </c:pt>
                <c:pt idx="80">
                  <c:v>95.02032643991015</c:v>
                </c:pt>
                <c:pt idx="81">
                  <c:v>94.912163347867931</c:v>
                </c:pt>
                <c:pt idx="82">
                  <c:v>96.765123641169183</c:v>
                </c:pt>
                <c:pt idx="83">
                  <c:v>102.93221816769453</c:v>
                </c:pt>
                <c:pt idx="84">
                  <c:v>108.30256784637093</c:v>
                </c:pt>
                <c:pt idx="85">
                  <c:v>107.37035155291426</c:v>
                </c:pt>
                <c:pt idx="86">
                  <c:v>105.36761292380645</c:v>
                </c:pt>
                <c:pt idx="87">
                  <c:v>102.60540202868553</c:v>
                </c:pt>
                <c:pt idx="88">
                  <c:v>103.62317335011745</c:v>
                </c:pt>
                <c:pt idx="89">
                  <c:v>111.46378499078942</c:v>
                </c:pt>
                <c:pt idx="90">
                  <c:v>113.22726244580599</c:v>
                </c:pt>
                <c:pt idx="91">
                  <c:v>114.5477335480269</c:v>
                </c:pt>
                <c:pt idx="92">
                  <c:v>109.04676987717538</c:v>
                </c:pt>
                <c:pt idx="93">
                  <c:v>109.37282404754019</c:v>
                </c:pt>
                <c:pt idx="94">
                  <c:v>110.76515930553622</c:v>
                </c:pt>
                <c:pt idx="95">
                  <c:v>102.81444825294645</c:v>
                </c:pt>
                <c:pt idx="96">
                  <c:v>110.012069657119</c:v>
                </c:pt>
                <c:pt idx="97">
                  <c:v>111.47257039536622</c:v>
                </c:pt>
                <c:pt idx="98">
                  <c:v>114.53873128014565</c:v>
                </c:pt>
                <c:pt idx="99">
                  <c:v>114.49588364917857</c:v>
                </c:pt>
                <c:pt idx="100">
                  <c:v>116.16968477652723</c:v>
                </c:pt>
                <c:pt idx="101">
                  <c:v>112.47357840172954</c:v>
                </c:pt>
                <c:pt idx="102">
                  <c:v>109.36787262793769</c:v>
                </c:pt>
                <c:pt idx="103">
                  <c:v>105.55155852434315</c:v>
                </c:pt>
                <c:pt idx="104">
                  <c:v>103.09564198876741</c:v>
                </c:pt>
                <c:pt idx="105">
                  <c:v>100.72520355700249</c:v>
                </c:pt>
                <c:pt idx="106">
                  <c:v>95.557844313901796</c:v>
                </c:pt>
                <c:pt idx="107">
                  <c:v>92.620145871772067</c:v>
                </c:pt>
                <c:pt idx="108">
                  <c:v>90.365840678549318</c:v>
                </c:pt>
                <c:pt idx="109">
                  <c:v>88.300044003800068</c:v>
                </c:pt>
                <c:pt idx="110">
                  <c:v>91.062061399790821</c:v>
                </c:pt>
                <c:pt idx="111">
                  <c:v>91.209675894040899</c:v>
                </c:pt>
                <c:pt idx="112">
                  <c:v>94.871155144803041</c:v>
                </c:pt>
                <c:pt idx="113">
                  <c:v>95.210433228618669</c:v>
                </c:pt>
                <c:pt idx="114">
                  <c:v>96.948597361756697</c:v>
                </c:pt>
                <c:pt idx="115">
                  <c:v>96.508769084962694</c:v>
                </c:pt>
                <c:pt idx="116">
                  <c:v>97.855378629430035</c:v>
                </c:pt>
                <c:pt idx="117">
                  <c:v>86.936414180521467</c:v>
                </c:pt>
                <c:pt idx="118">
                  <c:v>77.658834037337101</c:v>
                </c:pt>
                <c:pt idx="119">
                  <c:v>60.956815762271027</c:v>
                </c:pt>
                <c:pt idx="120">
                  <c:v>60.058098754428237</c:v>
                </c:pt>
                <c:pt idx="121">
                  <c:v>60.889926904016761</c:v>
                </c:pt>
                <c:pt idx="122">
                  <c:v>67.63638390918446</c:v>
                </c:pt>
                <c:pt idx="123">
                  <c:v>63.162720242286348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5-4E43-A9BE-06A759256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393648"/>
        <c:axId val="443397256"/>
      </c:lineChart>
      <c:lineChart>
        <c:grouping val="standard"/>
        <c:varyColors val="0"/>
        <c:ser>
          <c:idx val="1"/>
          <c:order val="1"/>
          <c:tx>
            <c:strRef>
              <c:f>'Gráfico 6'!$C$1</c:f>
              <c:strCache>
                <c:ptCount val="1"/>
                <c:pt idx="0">
                  <c:v>Neutralidad (TM)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6'!$A$2:$A$128</c:f>
              <c:numCache>
                <c:formatCode>mmm\-yy</c:formatCode>
                <c:ptCount val="127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</c:numCache>
            </c:numRef>
          </c:cat>
          <c:val>
            <c:numRef>
              <c:f>'Gráfico 6'!$C$2:$C$128</c:f>
              <c:numCache>
                <c:formatCode>#,##0</c:formatCode>
                <c:ptCount val="127"/>
                <c:pt idx="0">
                  <c:v>37.13178294573644</c:v>
                </c:pt>
                <c:pt idx="1">
                  <c:v>38.139534883720934</c:v>
                </c:pt>
                <c:pt idx="2">
                  <c:v>38.837209302325576</c:v>
                </c:pt>
                <c:pt idx="3">
                  <c:v>38.439991480620151</c:v>
                </c:pt>
                <c:pt idx="4">
                  <c:v>38.794977818763265</c:v>
                </c:pt>
                <c:pt idx="5">
                  <c:v>38.639939059073349</c:v>
                </c:pt>
                <c:pt idx="6">
                  <c:v>38.862336618170296</c:v>
                </c:pt>
                <c:pt idx="7">
                  <c:v>38.814019786487123</c:v>
                </c:pt>
                <c:pt idx="8">
                  <c:v>38.139920318725096</c:v>
                </c:pt>
                <c:pt idx="9">
                  <c:v>37.978609320760718</c:v>
                </c:pt>
                <c:pt idx="10">
                  <c:v>37.835289704848506</c:v>
                </c:pt>
                <c:pt idx="11">
                  <c:v>38.667361707956886</c:v>
                </c:pt>
                <c:pt idx="12">
                  <c:v>39.388082428677606</c:v>
                </c:pt>
                <c:pt idx="13">
                  <c:v>41.345174552275367</c:v>
                </c:pt>
                <c:pt idx="14">
                  <c:v>42.430639789538837</c:v>
                </c:pt>
                <c:pt idx="15">
                  <c:v>42.472738507685555</c:v>
                </c:pt>
                <c:pt idx="16">
                  <c:v>40.997551999999992</c:v>
                </c:pt>
                <c:pt idx="17">
                  <c:v>40.213261333333328</c:v>
                </c:pt>
                <c:pt idx="18">
                  <c:v>41.674497333333328</c:v>
                </c:pt>
                <c:pt idx="19">
                  <c:v>41.808958666666662</c:v>
                </c:pt>
                <c:pt idx="20">
                  <c:v>42.121236666666668</c:v>
                </c:pt>
                <c:pt idx="21">
                  <c:v>40.724913333333326</c:v>
                </c:pt>
                <c:pt idx="22">
                  <c:v>41.043453333333332</c:v>
                </c:pt>
                <c:pt idx="23">
                  <c:v>41.580345333333334</c:v>
                </c:pt>
                <c:pt idx="24">
                  <c:v>42.522920666666671</c:v>
                </c:pt>
                <c:pt idx="25">
                  <c:v>41.962256666666669</c:v>
                </c:pt>
                <c:pt idx="26">
                  <c:v>41.530023333333332</c:v>
                </c:pt>
                <c:pt idx="27">
                  <c:v>41.555343999999998</c:v>
                </c:pt>
                <c:pt idx="28">
                  <c:v>43.174223333333337</c:v>
                </c:pt>
                <c:pt idx="29">
                  <c:v>43.555960666666671</c:v>
                </c:pt>
                <c:pt idx="30">
                  <c:v>45.220099333333337</c:v>
                </c:pt>
                <c:pt idx="31">
                  <c:v>46.034210666666667</c:v>
                </c:pt>
                <c:pt idx="32">
                  <c:v>46.312323999999997</c:v>
                </c:pt>
                <c:pt idx="33">
                  <c:v>44.535822666666668</c:v>
                </c:pt>
                <c:pt idx="34">
                  <c:v>43.364900000000006</c:v>
                </c:pt>
                <c:pt idx="35">
                  <c:v>44.207889999999999</c:v>
                </c:pt>
                <c:pt idx="36">
                  <c:v>44.702935333333336</c:v>
                </c:pt>
                <c:pt idx="37">
                  <c:v>43.252748000000004</c:v>
                </c:pt>
                <c:pt idx="38">
                  <c:v>40.775329333333332</c:v>
                </c:pt>
                <c:pt idx="39">
                  <c:v>39.768866000000003</c:v>
                </c:pt>
                <c:pt idx="40">
                  <c:v>40.221550666666666</c:v>
                </c:pt>
                <c:pt idx="41">
                  <c:v>41.962386000000002</c:v>
                </c:pt>
                <c:pt idx="42">
                  <c:v>42.556985333333337</c:v>
                </c:pt>
                <c:pt idx="43">
                  <c:v>43.612096000000001</c:v>
                </c:pt>
                <c:pt idx="44">
                  <c:v>42.934777333333329</c:v>
                </c:pt>
                <c:pt idx="45">
                  <c:v>42.760018666666667</c:v>
                </c:pt>
                <c:pt idx="46">
                  <c:v>42.753843333333329</c:v>
                </c:pt>
                <c:pt idx="47">
                  <c:v>42.751064666666672</c:v>
                </c:pt>
                <c:pt idx="48">
                  <c:v>43.12275733333334</c:v>
                </c:pt>
                <c:pt idx="49">
                  <c:v>41.899514000000003</c:v>
                </c:pt>
                <c:pt idx="50">
                  <c:v>42.395226666666666</c:v>
                </c:pt>
                <c:pt idx="51">
                  <c:v>41.832167999999996</c:v>
                </c:pt>
                <c:pt idx="52">
                  <c:v>41.630707333333326</c:v>
                </c:pt>
                <c:pt idx="53">
                  <c:v>40.819307333333334</c:v>
                </c:pt>
                <c:pt idx="54">
                  <c:v>40.935897333333337</c:v>
                </c:pt>
                <c:pt idx="55">
                  <c:v>40.555826000000003</c:v>
                </c:pt>
                <c:pt idx="56">
                  <c:v>39.647779333333339</c:v>
                </c:pt>
                <c:pt idx="57">
                  <c:v>39.510375333333336</c:v>
                </c:pt>
                <c:pt idx="58">
                  <c:v>40.735286000000002</c:v>
                </c:pt>
                <c:pt idx="59">
                  <c:v>43.102123333333331</c:v>
                </c:pt>
                <c:pt idx="60">
                  <c:v>43.691811999999999</c:v>
                </c:pt>
                <c:pt idx="61">
                  <c:v>44.080140666666658</c:v>
                </c:pt>
                <c:pt idx="62">
                  <c:v>44.359463999999996</c:v>
                </c:pt>
                <c:pt idx="63">
                  <c:v>43.903207999999999</c:v>
                </c:pt>
                <c:pt idx="64">
                  <c:v>44.745635999999998</c:v>
                </c:pt>
                <c:pt idx="65">
                  <c:v>45.228169333333334</c:v>
                </c:pt>
                <c:pt idx="66">
                  <c:v>46.385179333333326</c:v>
                </c:pt>
                <c:pt idx="67">
                  <c:v>47.039875333333327</c:v>
                </c:pt>
                <c:pt idx="68">
                  <c:v>46.086667472636812</c:v>
                </c:pt>
                <c:pt idx="69">
                  <c:v>44.352196991471885</c:v>
                </c:pt>
                <c:pt idx="70">
                  <c:v>42.49860726470768</c:v>
                </c:pt>
                <c:pt idx="71">
                  <c:v>43.247022052812262</c:v>
                </c:pt>
                <c:pt idx="72">
                  <c:v>44.364788284446242</c:v>
                </c:pt>
                <c:pt idx="73">
                  <c:v>44.82807615799944</c:v>
                </c:pt>
                <c:pt idx="74">
                  <c:v>43.608503644309273</c:v>
                </c:pt>
                <c:pt idx="75">
                  <c:v>42.803648368865765</c:v>
                </c:pt>
                <c:pt idx="76">
                  <c:v>42.771201905530262</c:v>
                </c:pt>
                <c:pt idx="77">
                  <c:v>42.156007160404265</c:v>
                </c:pt>
                <c:pt idx="78">
                  <c:v>41.517215058197529</c:v>
                </c:pt>
                <c:pt idx="79">
                  <c:v>41.224524664014595</c:v>
                </c:pt>
                <c:pt idx="80">
                  <c:v>40.804089306605277</c:v>
                </c:pt>
                <c:pt idx="81">
                  <c:v>42.715324812402947</c:v>
                </c:pt>
                <c:pt idx="82">
                  <c:v>42.716531448903709</c:v>
                </c:pt>
                <c:pt idx="83">
                  <c:v>44.159935408266826</c:v>
                </c:pt>
                <c:pt idx="84">
                  <c:v>42.228294992537698</c:v>
                </c:pt>
                <c:pt idx="85">
                  <c:v>41.914569502341628</c:v>
                </c:pt>
                <c:pt idx="86">
                  <c:v>40.575163398692808</c:v>
                </c:pt>
                <c:pt idx="87">
                  <c:v>41.124183006535951</c:v>
                </c:pt>
                <c:pt idx="88">
                  <c:v>41.125888036373972</c:v>
                </c:pt>
                <c:pt idx="89">
                  <c:v>41.596476271668088</c:v>
                </c:pt>
                <c:pt idx="90">
                  <c:v>41.439613526570049</c:v>
                </c:pt>
                <c:pt idx="91">
                  <c:v>40.844526787092796</c:v>
                </c:pt>
                <c:pt idx="92">
                  <c:v>41.027533323040508</c:v>
                </c:pt>
                <c:pt idx="93">
                  <c:v>42.936030055066645</c:v>
                </c:pt>
                <c:pt idx="94">
                  <c:v>45.202614379084963</c:v>
                </c:pt>
                <c:pt idx="95">
                  <c:v>38.669833729216151</c:v>
                </c:pt>
                <c:pt idx="96">
                  <c:v>42.850728890130874</c:v>
                </c:pt>
                <c:pt idx="97">
                  <c:v>42.929160262679893</c:v>
                </c:pt>
                <c:pt idx="98">
                  <c:v>43.605353252412073</c:v>
                </c:pt>
                <c:pt idx="99">
                  <c:v>45.356987239340178</c:v>
                </c:pt>
                <c:pt idx="100">
                  <c:v>44.102085278555876</c:v>
                </c:pt>
                <c:pt idx="101">
                  <c:v>44.458074967878893</c:v>
                </c:pt>
                <c:pt idx="102">
                  <c:v>41.922127255460587</c:v>
                </c:pt>
                <c:pt idx="103">
                  <c:v>43.595329869839674</c:v>
                </c:pt>
                <c:pt idx="104">
                  <c:v>43.115231599886329</c:v>
                </c:pt>
                <c:pt idx="105">
                  <c:v>44.9975845410628</c:v>
                </c:pt>
                <c:pt idx="106">
                  <c:v>43.272094344984367</c:v>
                </c:pt>
                <c:pt idx="107">
                  <c:v>44.799762329174094</c:v>
                </c:pt>
                <c:pt idx="108">
                  <c:v>44.015595478913383</c:v>
                </c:pt>
                <c:pt idx="109">
                  <c:v>44.017436590945046</c:v>
                </c:pt>
                <c:pt idx="110">
                  <c:v>44.759350108139472</c:v>
                </c:pt>
                <c:pt idx="111">
                  <c:v>45.721000158252899</c:v>
                </c:pt>
                <c:pt idx="112">
                  <c:v>46.823073271087196</c:v>
                </c:pt>
                <c:pt idx="113">
                  <c:v>46.814263860315442</c:v>
                </c:pt>
                <c:pt idx="114">
                  <c:v>46.564224297093425</c:v>
                </c:pt>
                <c:pt idx="115">
                  <c:v>46.62040407237432</c:v>
                </c:pt>
                <c:pt idx="116">
                  <c:v>46.516853932584269</c:v>
                </c:pt>
                <c:pt idx="117">
                  <c:v>48.56893484913769</c:v>
                </c:pt>
                <c:pt idx="118">
                  <c:v>47.03684572325691</c:v>
                </c:pt>
                <c:pt idx="119">
                  <c:v>48.104261453593985</c:v>
                </c:pt>
                <c:pt idx="120">
                  <c:v>48.443065170685124</c:v>
                </c:pt>
                <c:pt idx="121">
                  <c:v>50.382801517201131</c:v>
                </c:pt>
                <c:pt idx="122">
                  <c:v>49.919033401259107</c:v>
                </c:pt>
                <c:pt idx="123">
                  <c:v>41.39568277116274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5-4E43-A9BE-06A759256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1531384"/>
        <c:axId val="441537288"/>
      </c:lineChart>
      <c:dateAx>
        <c:axId val="4433936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3397256"/>
        <c:crosses val="autoZero"/>
        <c:auto val="1"/>
        <c:lblOffset val="100"/>
        <c:baseTimeUnit val="months"/>
      </c:dateAx>
      <c:valAx>
        <c:axId val="443397256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3393648"/>
        <c:crosses val="autoZero"/>
        <c:crossBetween val="between"/>
      </c:valAx>
      <c:valAx>
        <c:axId val="441537288"/>
        <c:scaling>
          <c:orientation val="minMax"/>
          <c:min val="35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1531384"/>
        <c:crosses val="max"/>
        <c:crossBetween val="between"/>
      </c:valAx>
      <c:dateAx>
        <c:axId val="44153138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4153728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392905</xdr:colOff>
      <xdr:row>1</xdr:row>
      <xdr:rowOff>35720</xdr:rowOff>
    </xdr:from>
    <xdr:to>
      <xdr:col>18</xdr:col>
      <xdr:colOff>35038</xdr:colOff>
      <xdr:row>33</xdr:row>
      <xdr:rowOff>182531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0.03227</cdr:x>
      <cdr:y>0.91366</cdr:y>
    </cdr:from>
    <cdr:to>
      <cdr:x>0.51036</cdr:x>
      <cdr:y>0.95606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6ED8CE91-C3E4-464B-A35D-D691B0655E36}"/>
            </a:ext>
          </a:extLst>
        </cdr:cNvPr>
        <cdr:cNvSpPr txBox="1"/>
      </cdr:nvSpPr>
      <cdr:spPr>
        <a:xfrm xmlns:a="http://schemas.openxmlformats.org/drawingml/2006/main">
          <a:off x="308118" y="5967786"/>
          <a:ext cx="4564867" cy="276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1800"/>
            <a:t>Fuente: CEEN</a:t>
          </a:r>
          <a:r>
            <a:rPr lang="es-CL" sz="1800" baseline="0"/>
            <a:t> UDD en base a encuestas en Mall Plaza</a:t>
          </a:r>
          <a:endParaRPr lang="es-CL" sz="18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672041</xdr:colOff>
      <xdr:row>0</xdr:row>
      <xdr:rowOff>152400</xdr:rowOff>
    </xdr:from>
    <xdr:to>
      <xdr:col>9</xdr:col>
      <xdr:colOff>672041</xdr:colOff>
      <xdr:row>15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9AF385-44E4-45D1-B101-1CA7E7233D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726282</xdr:colOff>
      <xdr:row>1</xdr:row>
      <xdr:rowOff>15477</xdr:rowOff>
    </xdr:from>
    <xdr:to>
      <xdr:col>9</xdr:col>
      <xdr:colOff>726282</xdr:colOff>
      <xdr:row>15</xdr:row>
      <xdr:rowOff>91677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BCFD147-3FAF-4EA9-B0BC-23FED2DF2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137584</xdr:colOff>
      <xdr:row>8</xdr:row>
      <xdr:rowOff>125941</xdr:rowOff>
    </xdr:from>
    <xdr:to>
      <xdr:col>6</xdr:col>
      <xdr:colOff>31750</xdr:colOff>
      <xdr:row>23</xdr:row>
      <xdr:rowOff>11641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0FCC74-A2F9-4BF6-97F4-A7407FE488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2</xdr:row>
      <xdr:rowOff>147637</xdr:rowOff>
    </xdr:from>
    <xdr:to>
      <xdr:col>9</xdr:col>
      <xdr:colOff>381000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297657</xdr:colOff>
      <xdr:row>1</xdr:row>
      <xdr:rowOff>95250</xdr:rowOff>
    </xdr:from>
    <xdr:to>
      <xdr:col>9</xdr:col>
      <xdr:colOff>297657</xdr:colOff>
      <xdr:row>15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8"/>
  <sheetViews>
    <sheetView tabSelected="1" zoomScale="85" zoomScaleNormal="85" workbookViewId="0">
      <pane ySplit="1" topLeftCell="A179" activePane="bottomLeft" state="frozen"/>
      <selection pane="bottomLeft" activeCell="A195" sqref="A195:J195"/>
    </sheetView>
  </sheetViews>
  <sheetFormatPr baseColWidth="10" defaultRowHeight="15" x14ac:dyDescent="0.25"/>
  <cols>
    <col min="1" max="1" width="13.42578125" bestFit="1" customWidth="1"/>
  </cols>
  <sheetData>
    <row r="1" spans="1:10" ht="45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26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2</v>
      </c>
    </row>
    <row r="2" spans="1:10" x14ac:dyDescent="0.25">
      <c r="A2" s="4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4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4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4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4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4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4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4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4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4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4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4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4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4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4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4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4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4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4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4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4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4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4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4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4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4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4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4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4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4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4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22" x14ac:dyDescent="0.25">
      <c r="A33" s="4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22" x14ac:dyDescent="0.25">
      <c r="A34" s="4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22" x14ac:dyDescent="0.25">
      <c r="A35" s="4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22" x14ac:dyDescent="0.25">
      <c r="A36" s="4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22" x14ac:dyDescent="0.25">
      <c r="A37" s="4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22" x14ac:dyDescent="0.25">
      <c r="A38" s="4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22" x14ac:dyDescent="0.25">
      <c r="A39" s="4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22" x14ac:dyDescent="0.25">
      <c r="A40" s="4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22" x14ac:dyDescent="0.25">
      <c r="A41" s="4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22" x14ac:dyDescent="0.25">
      <c r="A42" s="4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22" x14ac:dyDescent="0.25">
      <c r="A43" s="4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22" x14ac:dyDescent="0.25">
      <c r="A44" s="4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22" x14ac:dyDescent="0.25">
      <c r="A45" s="4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  <c r="V45" s="12"/>
    </row>
    <row r="46" spans="1:22" x14ac:dyDescent="0.25">
      <c r="A46" s="4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  <c r="V46" s="12"/>
    </row>
    <row r="47" spans="1:22" x14ac:dyDescent="0.25">
      <c r="A47" s="4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  <c r="V47" s="12"/>
    </row>
    <row r="48" spans="1:22" x14ac:dyDescent="0.25">
      <c r="A48" s="4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  <c r="V48" s="12"/>
    </row>
    <row r="49" spans="1:22" x14ac:dyDescent="0.25">
      <c r="A49" s="4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  <c r="V49" s="12"/>
    </row>
    <row r="50" spans="1:22" x14ac:dyDescent="0.25">
      <c r="A50" s="4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  <c r="V50" s="12"/>
    </row>
    <row r="51" spans="1:22" x14ac:dyDescent="0.25">
      <c r="A51" s="4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  <c r="V51" s="12"/>
    </row>
    <row r="52" spans="1:22" x14ac:dyDescent="0.25">
      <c r="A52" s="4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  <c r="V52" s="12"/>
    </row>
    <row r="53" spans="1:22" x14ac:dyDescent="0.25">
      <c r="A53" s="4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  <c r="V53" s="12"/>
    </row>
    <row r="54" spans="1:22" x14ac:dyDescent="0.25">
      <c r="A54" s="4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  <c r="V54" s="12"/>
    </row>
    <row r="55" spans="1:22" x14ac:dyDescent="0.25">
      <c r="A55" s="4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  <c r="V55" s="12"/>
    </row>
    <row r="56" spans="1:22" x14ac:dyDescent="0.25">
      <c r="A56" s="4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  <c r="V56" s="12"/>
    </row>
    <row r="57" spans="1:22" x14ac:dyDescent="0.25">
      <c r="A57" s="4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  <c r="V57" s="12"/>
    </row>
    <row r="58" spans="1:22" x14ac:dyDescent="0.25">
      <c r="A58" s="4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  <c r="V58" s="12"/>
    </row>
    <row r="59" spans="1:22" x14ac:dyDescent="0.25">
      <c r="A59" s="4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  <c r="V59" s="12"/>
    </row>
    <row r="60" spans="1:22" x14ac:dyDescent="0.25">
      <c r="A60" s="4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  <c r="V60" s="12"/>
    </row>
    <row r="61" spans="1:22" x14ac:dyDescent="0.25">
      <c r="A61" s="4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  <c r="V61" s="12"/>
    </row>
    <row r="62" spans="1:22" x14ac:dyDescent="0.25">
      <c r="A62" s="4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  <c r="V62" s="12"/>
    </row>
    <row r="63" spans="1:22" x14ac:dyDescent="0.25">
      <c r="A63" s="4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  <c r="V63" s="12"/>
    </row>
    <row r="64" spans="1:22" x14ac:dyDescent="0.25">
      <c r="A64" s="4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  <c r="V64" s="12"/>
    </row>
    <row r="65" spans="1:22" x14ac:dyDescent="0.25">
      <c r="A65" s="4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  <c r="V65" s="12"/>
    </row>
    <row r="66" spans="1:22" x14ac:dyDescent="0.25">
      <c r="A66" s="4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  <c r="V66" s="12"/>
    </row>
    <row r="67" spans="1:22" x14ac:dyDescent="0.25">
      <c r="A67" s="4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  <c r="V67" s="12"/>
    </row>
    <row r="68" spans="1:22" x14ac:dyDescent="0.25">
      <c r="A68" s="4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  <c r="V68" s="12"/>
    </row>
    <row r="69" spans="1:22" x14ac:dyDescent="0.25">
      <c r="A69" s="4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  <c r="V69" s="12"/>
    </row>
    <row r="70" spans="1:22" x14ac:dyDescent="0.25">
      <c r="A70" s="4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  <c r="V70" s="12"/>
    </row>
    <row r="71" spans="1:22" x14ac:dyDescent="0.25">
      <c r="A71" s="4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  <c r="V71" s="12"/>
    </row>
    <row r="72" spans="1:22" x14ac:dyDescent="0.25">
      <c r="A72" s="4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  <c r="K72" s="12"/>
    </row>
    <row r="73" spans="1:22" x14ac:dyDescent="0.25">
      <c r="A73" s="4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22" x14ac:dyDescent="0.25">
      <c r="A74" s="4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22" x14ac:dyDescent="0.25">
      <c r="A75" s="4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22" x14ac:dyDescent="0.25">
      <c r="A76" s="4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22" x14ac:dyDescent="0.25">
      <c r="A77" s="4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22" x14ac:dyDescent="0.25">
      <c r="A78" s="4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22" x14ac:dyDescent="0.25">
      <c r="A79" s="4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22" x14ac:dyDescent="0.25">
      <c r="A80" s="4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1" x14ac:dyDescent="0.25">
      <c r="A81" s="4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  <c r="K81" s="12"/>
    </row>
    <row r="82" spans="1:11" x14ac:dyDescent="0.25">
      <c r="A82" s="4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1" x14ac:dyDescent="0.25">
      <c r="A83" s="4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1" x14ac:dyDescent="0.25">
      <c r="A84" s="4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1" x14ac:dyDescent="0.25">
      <c r="A85" s="4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1" x14ac:dyDescent="0.25">
      <c r="A86" s="4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1" x14ac:dyDescent="0.25">
      <c r="A87" s="4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1" x14ac:dyDescent="0.25">
      <c r="A88" s="4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1" x14ac:dyDescent="0.25">
      <c r="A89" s="4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1" x14ac:dyDescent="0.25">
      <c r="A90" s="4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1" x14ac:dyDescent="0.25">
      <c r="A91" s="4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1" x14ac:dyDescent="0.25">
      <c r="A92" s="4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1" x14ac:dyDescent="0.25">
      <c r="A93" s="4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1" x14ac:dyDescent="0.25">
      <c r="A94" s="4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1" x14ac:dyDescent="0.25">
      <c r="A95" s="4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1" x14ac:dyDescent="0.25">
      <c r="A96" s="4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4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4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4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4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4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4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4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4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4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4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4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4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4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4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4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4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4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4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4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4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4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4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4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4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4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4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4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4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4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4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4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4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4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4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4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4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4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4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4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4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4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4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4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4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4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4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4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4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4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4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4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4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4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4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4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4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4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4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4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4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f t="shared" ref="J156:J172" si="0">AVERAGE(B154:B156)</f>
        <v>108.30256784637093</v>
      </c>
    </row>
    <row r="157" spans="1:10" x14ac:dyDescent="0.25">
      <c r="A157" s="4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f t="shared" si="0"/>
        <v>107.37035155291426</v>
      </c>
    </row>
    <row r="158" spans="1:10" x14ac:dyDescent="0.25">
      <c r="A158" s="4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f t="shared" si="0"/>
        <v>105.36761292380645</v>
      </c>
    </row>
    <row r="159" spans="1:10" x14ac:dyDescent="0.25">
      <c r="A159" s="4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f t="shared" si="0"/>
        <v>102.60540202868553</v>
      </c>
    </row>
    <row r="160" spans="1:10" x14ac:dyDescent="0.25">
      <c r="A160" s="4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f t="shared" si="0"/>
        <v>103.62317335011745</v>
      </c>
    </row>
    <row r="161" spans="1:10" x14ac:dyDescent="0.25">
      <c r="A161" s="4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si="0"/>
        <v>111.46378499078942</v>
      </c>
    </row>
    <row r="162" spans="1:10" x14ac:dyDescent="0.25">
      <c r="A162" s="4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f t="shared" si="0"/>
        <v>113.22726244580599</v>
      </c>
    </row>
    <row r="163" spans="1:10" x14ac:dyDescent="0.25">
      <c r="A163" s="4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f t="shared" si="0"/>
        <v>114.5477335480269</v>
      </c>
    </row>
    <row r="164" spans="1:10" x14ac:dyDescent="0.25">
      <c r="A164" s="4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f t="shared" si="0"/>
        <v>109.04676987717538</v>
      </c>
    </row>
    <row r="165" spans="1:10" x14ac:dyDescent="0.25">
      <c r="A165" s="4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f t="shared" si="0"/>
        <v>109.37282404754012</v>
      </c>
    </row>
    <row r="166" spans="1:10" x14ac:dyDescent="0.25">
      <c r="A166" s="4">
        <v>43040</v>
      </c>
      <c r="B166" s="3">
        <v>111.07188870349196</v>
      </c>
      <c r="C166" s="3">
        <v>128.19388086686598</v>
      </c>
      <c r="D166" s="3">
        <v>105.10512544446702</v>
      </c>
      <c r="E166" s="3">
        <v>107.27252108560536</v>
      </c>
      <c r="F166" s="3">
        <v>175.12740726734836</v>
      </c>
      <c r="G166" s="3">
        <v>97.38696813069177</v>
      </c>
      <c r="H166" s="3">
        <v>120.64393935966555</v>
      </c>
      <c r="I166" s="3">
        <v>102.80172418735494</v>
      </c>
      <c r="J166" s="3">
        <f t="shared" si="0"/>
        <v>110.76515930553614</v>
      </c>
    </row>
    <row r="167" spans="1:10" x14ac:dyDescent="0.25">
      <c r="A167" s="4">
        <v>43070</v>
      </c>
      <c r="B167" s="3">
        <v>102.81444825294645</v>
      </c>
      <c r="C167" s="3">
        <v>96.205600674777315</v>
      </c>
      <c r="D167" s="3">
        <v>105.46111204279345</v>
      </c>
      <c r="E167" s="3">
        <v>90.326340407402441</v>
      </c>
      <c r="F167" s="3">
        <v>110.99482800334076</v>
      </c>
      <c r="G167" s="3">
        <v>96.74396370772763</v>
      </c>
      <c r="H167" s="3">
        <v>126.40944323399663</v>
      </c>
      <c r="I167" s="3">
        <v>100.68244026736211</v>
      </c>
      <c r="J167" s="3">
        <f t="shared" si="0"/>
        <v>107.70941662317448</v>
      </c>
    </row>
    <row r="168" spans="1:10" x14ac:dyDescent="0.25">
      <c r="A168" s="4">
        <v>43101</v>
      </c>
      <c r="B168" s="3">
        <v>116.14987201491857</v>
      </c>
      <c r="C168" s="3">
        <v>145.22281443236523</v>
      </c>
      <c r="D168" s="3">
        <v>105.84751931935416</v>
      </c>
      <c r="E168" s="3">
        <v>128.06267817760613</v>
      </c>
      <c r="F168" s="3">
        <v>184.78420915839439</v>
      </c>
      <c r="G168" s="3">
        <v>96.382978768519678</v>
      </c>
      <c r="H168" s="3">
        <v>137.77480685331338</v>
      </c>
      <c r="I168" s="3">
        <v>94.776031940499735</v>
      </c>
      <c r="J168" s="3">
        <f t="shared" si="0"/>
        <v>110.012069657119</v>
      </c>
    </row>
    <row r="169" spans="1:10" x14ac:dyDescent="0.25">
      <c r="A169" s="4">
        <v>43132</v>
      </c>
      <c r="B169" s="3">
        <v>115.45339091823364</v>
      </c>
      <c r="C169" s="3">
        <v>133.97359922531044</v>
      </c>
      <c r="D169" s="3">
        <v>108.98831196976207</v>
      </c>
      <c r="E169" s="3">
        <v>106.09517610564387</v>
      </c>
      <c r="F169" s="3">
        <v>195.53436699765965</v>
      </c>
      <c r="G169" s="3">
        <v>102.20137381228859</v>
      </c>
      <c r="H169" s="3">
        <v>139.78096175212087</v>
      </c>
      <c r="I169" s="3">
        <v>95.989199203156048</v>
      </c>
      <c r="J169" s="3">
        <f t="shared" si="0"/>
        <v>111.47257039536622</v>
      </c>
    </row>
    <row r="170" spans="1:10" x14ac:dyDescent="0.25">
      <c r="A170" s="4">
        <v>43160</v>
      </c>
      <c r="B170" s="3">
        <v>112.01293090728474</v>
      </c>
      <c r="C170" s="3">
        <v>130.10243810322029</v>
      </c>
      <c r="D170" s="3">
        <v>105.69642040696759</v>
      </c>
      <c r="E170" s="3">
        <v>114.81481491785377</v>
      </c>
      <c r="F170" s="3">
        <v>165.3662075180207</v>
      </c>
      <c r="G170" s="3">
        <v>100.77939534392586</v>
      </c>
      <c r="H170" s="3">
        <v>120.36483250169063</v>
      </c>
      <c r="I170" s="3">
        <v>101.17364258257784</v>
      </c>
      <c r="J170" s="3">
        <f t="shared" si="0"/>
        <v>114.53873128014565</v>
      </c>
    </row>
    <row r="171" spans="1:10" x14ac:dyDescent="0.25">
      <c r="A171" s="4">
        <v>43191</v>
      </c>
      <c r="B171" s="3">
        <v>116.02132912201732</v>
      </c>
      <c r="C171" s="3">
        <v>152.76077038386512</v>
      </c>
      <c r="D171" s="3">
        <v>102.92972333401549</v>
      </c>
      <c r="E171" s="3">
        <v>123.73004365240408</v>
      </c>
      <c r="F171" s="3">
        <v>217.21832343468824</v>
      </c>
      <c r="G171" s="3">
        <v>93.302244287334148</v>
      </c>
      <c r="H171" s="3">
        <v>109.94087210476089</v>
      </c>
      <c r="I171" s="3">
        <v>107.9825281945038</v>
      </c>
      <c r="J171" s="3">
        <f t="shared" si="0"/>
        <v>114.49588364917857</v>
      </c>
    </row>
    <row r="172" spans="1:10" x14ac:dyDescent="0.25">
      <c r="A172" s="4">
        <v>43221</v>
      </c>
      <c r="B172" s="3">
        <v>120.47479430027965</v>
      </c>
      <c r="C172" s="3">
        <v>141.21699599142408</v>
      </c>
      <c r="D172" s="3">
        <v>113.21323174602161</v>
      </c>
      <c r="E172" s="3">
        <v>131.90760400874112</v>
      </c>
      <c r="F172" s="3">
        <v>164.3390882166666</v>
      </c>
      <c r="G172" s="3">
        <v>112.93359128432611</v>
      </c>
      <c r="H172" s="3">
        <v>124.63988472771514</v>
      </c>
      <c r="I172" s="3">
        <v>106.169871845915</v>
      </c>
      <c r="J172" s="3">
        <f t="shared" si="0"/>
        <v>116.16968477652723</v>
      </c>
    </row>
    <row r="173" spans="1:10" x14ac:dyDescent="0.25">
      <c r="A173" s="4">
        <v>43252</v>
      </c>
      <c r="B173" s="3">
        <v>100.92461178289167</v>
      </c>
      <c r="C173" s="3">
        <v>107.18077116203391</v>
      </c>
      <c r="D173" s="3">
        <v>98.886734467895451</v>
      </c>
      <c r="E173" s="3">
        <v>96.52014660676717</v>
      </c>
      <c r="F173" s="3">
        <v>132.20902377709777</v>
      </c>
      <c r="G173" s="3">
        <v>95.635823894345137</v>
      </c>
      <c r="H173" s="3">
        <v>103.40909087971333</v>
      </c>
      <c r="I173" s="3">
        <v>99.212356839842286</v>
      </c>
      <c r="J173" s="3">
        <f t="shared" ref="J173:J195" si="1">AVERAGE(B171:B173)</f>
        <v>112.47357840172954</v>
      </c>
    </row>
    <row r="174" spans="1:10" x14ac:dyDescent="0.25">
      <c r="A174" s="4">
        <v>43282</v>
      </c>
      <c r="B174" s="3">
        <v>106.70421180064172</v>
      </c>
      <c r="C174" s="3">
        <v>119.70692520217705</v>
      </c>
      <c r="D174" s="3">
        <v>102.22567599637694</v>
      </c>
      <c r="E174" s="3">
        <v>135.88800917172455</v>
      </c>
      <c r="F174" s="3">
        <v>89.226370962960829</v>
      </c>
      <c r="G174" s="3">
        <v>92.765957490230861</v>
      </c>
      <c r="H174" s="3">
        <v>104.88013695650589</v>
      </c>
      <c r="I174" s="3">
        <v>109.90331788884828</v>
      </c>
      <c r="J174" s="3">
        <f t="shared" si="1"/>
        <v>109.36787262793769</v>
      </c>
    </row>
    <row r="175" spans="1:10" x14ac:dyDescent="0.25">
      <c r="A175" s="4">
        <v>43313</v>
      </c>
      <c r="B175" s="3">
        <v>109.02585198949608</v>
      </c>
      <c r="C175" s="3">
        <v>103.60104003403359</v>
      </c>
      <c r="D175" s="3">
        <v>111.2564310592076</v>
      </c>
      <c r="E175" s="3">
        <v>112.65899464986255</v>
      </c>
      <c r="F175" s="3">
        <v>87.511314197492723</v>
      </c>
      <c r="G175" s="3">
        <v>108.89069357054136</v>
      </c>
      <c r="H175" s="3">
        <v>122.60765546756063</v>
      </c>
      <c r="I175" s="3">
        <v>106.32952578854045</v>
      </c>
      <c r="J175" s="3">
        <f t="shared" si="1"/>
        <v>105.55155852434315</v>
      </c>
    </row>
    <row r="176" spans="1:10" x14ac:dyDescent="0.25">
      <c r="A176" s="4">
        <v>43344</v>
      </c>
      <c r="B176" s="3">
        <v>93.556862176164444</v>
      </c>
      <c r="C176" s="3">
        <v>95.689462454060944</v>
      </c>
      <c r="D176" s="3">
        <v>93.001694270722112</v>
      </c>
      <c r="E176" s="3">
        <v>79.487179558514143</v>
      </c>
      <c r="F176" s="3">
        <v>131.94112301969739</v>
      </c>
      <c r="G176" s="3">
        <v>81.164613699806068</v>
      </c>
      <c r="H176" s="3">
        <v>102.19381310228081</v>
      </c>
      <c r="I176" s="3">
        <v>98.847811718610529</v>
      </c>
      <c r="J176" s="3">
        <f t="shared" si="1"/>
        <v>103.09564198876741</v>
      </c>
    </row>
    <row r="177" spans="1:10" x14ac:dyDescent="0.25">
      <c r="A177" s="4">
        <v>43374</v>
      </c>
      <c r="B177" s="3">
        <v>99.592896505346971</v>
      </c>
      <c r="C177" s="3">
        <v>109.63649277825805</v>
      </c>
      <c r="D177" s="3">
        <v>96.174069458903318</v>
      </c>
      <c r="E177" s="3">
        <v>105.51395516616921</v>
      </c>
      <c r="F177" s="3">
        <v>121.12811378708525</v>
      </c>
      <c r="G177" s="3">
        <v>87.62088978956335</v>
      </c>
      <c r="H177" s="3">
        <v>108.33616007777084</v>
      </c>
      <c r="I177" s="3">
        <v>96.861828286821094</v>
      </c>
      <c r="J177" s="3">
        <f t="shared" si="1"/>
        <v>100.72520355700249</v>
      </c>
    </row>
    <row r="178" spans="1:10" x14ac:dyDescent="0.25">
      <c r="A178" s="4">
        <v>43405</v>
      </c>
      <c r="B178" s="3">
        <v>93.523774260193989</v>
      </c>
      <c r="C178" s="3">
        <v>111.65816366137787</v>
      </c>
      <c r="D178" s="3">
        <v>87.14733277898857</v>
      </c>
      <c r="E178" s="3">
        <v>91.715976413670148</v>
      </c>
      <c r="F178" s="3">
        <v>156.11495115337621</v>
      </c>
      <c r="G178" s="3">
        <v>82.246808549136802</v>
      </c>
      <c r="H178" s="3">
        <v>97.402597374926231</v>
      </c>
      <c r="I178" s="3">
        <v>85.435520403065723</v>
      </c>
      <c r="J178" s="3">
        <f t="shared" si="1"/>
        <v>95.557844313901796</v>
      </c>
    </row>
    <row r="179" spans="1:10" x14ac:dyDescent="0.25">
      <c r="A179" s="4">
        <v>43435</v>
      </c>
      <c r="B179" s="3">
        <v>84.743766849775227</v>
      </c>
      <c r="C179" s="3">
        <v>97.687874640195759</v>
      </c>
      <c r="D179" s="3">
        <v>80.234760834140474</v>
      </c>
      <c r="E179" s="3">
        <v>89.115781206066103</v>
      </c>
      <c r="F179" s="3">
        <v>118.11871965572908</v>
      </c>
      <c r="G179" s="3">
        <v>85.157651923993299</v>
      </c>
      <c r="H179" s="3">
        <v>81.755050481824654</v>
      </c>
      <c r="I179" s="3">
        <v>74.380280160259531</v>
      </c>
      <c r="J179" s="3">
        <f t="shared" si="1"/>
        <v>92.620145871772067</v>
      </c>
    </row>
    <row r="180" spans="1:10" x14ac:dyDescent="0.25">
      <c r="A180" s="4">
        <v>43466</v>
      </c>
      <c r="B180" s="3">
        <v>92.829980925678754</v>
      </c>
      <c r="C180" s="3">
        <v>111.89432176580787</v>
      </c>
      <c r="D180" s="3">
        <v>86.113601755851647</v>
      </c>
      <c r="E180" s="3">
        <v>94.94302002822522</v>
      </c>
      <c r="F180" s="3">
        <v>150.13510945715041</v>
      </c>
      <c r="G180" s="3">
        <v>91.160255781062972</v>
      </c>
      <c r="H180" s="3">
        <v>108.29207917715603</v>
      </c>
      <c r="I180" s="3">
        <v>66.901563080987543</v>
      </c>
      <c r="J180" s="3">
        <f t="shared" si="1"/>
        <v>90.365840678549318</v>
      </c>
    </row>
    <row r="181" spans="1:10" x14ac:dyDescent="0.25">
      <c r="A181" s="4">
        <v>43497</v>
      </c>
      <c r="B181" s="3">
        <v>87.326384235946236</v>
      </c>
      <c r="C181" s="3">
        <v>102.10454126708694</v>
      </c>
      <c r="D181" s="3">
        <v>82.156271038921702</v>
      </c>
      <c r="E181" s="3">
        <v>88.319088398349038</v>
      </c>
      <c r="F181" s="3">
        <v>133.49876127756883</v>
      </c>
      <c r="G181" s="3">
        <v>83.326532633971368</v>
      </c>
      <c r="H181" s="3">
        <v>95.862470835237218</v>
      </c>
      <c r="I181" s="3">
        <v>72.215083338511775</v>
      </c>
      <c r="J181" s="3">
        <f t="shared" si="1"/>
        <v>88.300044003800068</v>
      </c>
    </row>
    <row r="182" spans="1:10" x14ac:dyDescent="0.25">
      <c r="A182" s="4">
        <v>43525</v>
      </c>
      <c r="B182" s="3">
        <v>93.029819037747458</v>
      </c>
      <c r="C182" s="3">
        <v>123.79812113951031</v>
      </c>
      <c r="D182" s="3">
        <v>82.056196804723626</v>
      </c>
      <c r="E182" s="3">
        <v>107.541478226225</v>
      </c>
      <c r="F182" s="3">
        <v>160.91023186633754</v>
      </c>
      <c r="G182" s="3">
        <v>86.089650938871969</v>
      </c>
      <c r="H182" s="3">
        <v>105.4579889507566</v>
      </c>
      <c r="I182" s="3">
        <v>63.064903876473508</v>
      </c>
      <c r="J182" s="3">
        <f t="shared" si="1"/>
        <v>91.062061399790821</v>
      </c>
    </row>
    <row r="183" spans="1:10" x14ac:dyDescent="0.25">
      <c r="A183" s="4">
        <v>43556</v>
      </c>
      <c r="B183" s="3">
        <v>93.272824408428988</v>
      </c>
      <c r="C183" s="3">
        <v>124.58775048667299</v>
      </c>
      <c r="D183" s="3">
        <v>82.100922182298319</v>
      </c>
      <c r="E183" s="3">
        <v>107.503152681597</v>
      </c>
      <c r="F183" s="3">
        <v>163.44334463990421</v>
      </c>
      <c r="G183" s="3">
        <v>77.375515241743571</v>
      </c>
      <c r="H183" s="3">
        <v>105.40859410815673</v>
      </c>
      <c r="I183" s="3">
        <v>71.853354026524471</v>
      </c>
      <c r="J183" s="3">
        <f t="shared" si="1"/>
        <v>91.209675894040899</v>
      </c>
    </row>
    <row r="184" spans="1:10" x14ac:dyDescent="0.25">
      <c r="A184" s="4">
        <v>43586</v>
      </c>
      <c r="B184" s="3">
        <v>98.310821988232732</v>
      </c>
      <c r="C184" s="3">
        <v>149.68097425972275</v>
      </c>
      <c r="D184" s="3">
        <v>79.855029758725067</v>
      </c>
      <c r="E184" s="3">
        <v>119.81523389334852</v>
      </c>
      <c r="F184" s="3">
        <v>215.7938147556589</v>
      </c>
      <c r="G184" s="3">
        <v>79.28019480793661</v>
      </c>
      <c r="H184" s="3">
        <v>98.894348866253921</v>
      </c>
      <c r="I184" s="3">
        <v>68.227196333768333</v>
      </c>
      <c r="J184" s="3">
        <f t="shared" si="1"/>
        <v>94.871155144803041</v>
      </c>
    </row>
    <row r="185" spans="1:10" x14ac:dyDescent="0.25">
      <c r="A185" s="4">
        <v>43617</v>
      </c>
      <c r="B185" s="3">
        <v>94.047653289194272</v>
      </c>
      <c r="C185" s="3">
        <v>134.54789695658187</v>
      </c>
      <c r="D185" s="3">
        <v>79.536106396619118</v>
      </c>
      <c r="E185" s="3">
        <v>110.50656670330012</v>
      </c>
      <c r="F185" s="3">
        <v>188.14119418217928</v>
      </c>
      <c r="G185" s="3">
        <v>75.401650057005213</v>
      </c>
      <c r="H185" s="3">
        <v>109.05425216843219</v>
      </c>
      <c r="I185" s="3">
        <v>64.723879093231602</v>
      </c>
      <c r="J185" s="3">
        <f t="shared" si="1"/>
        <v>95.210433228618669</v>
      </c>
    </row>
    <row r="186" spans="1:10" x14ac:dyDescent="0.25">
      <c r="A186" s="4">
        <v>43647</v>
      </c>
      <c r="B186" s="3">
        <v>98.487316807843087</v>
      </c>
      <c r="C186" s="3">
        <v>138.84289954104915</v>
      </c>
      <c r="D186" s="3">
        <v>84.038865450767247</v>
      </c>
      <c r="E186" s="3">
        <v>113.28780264180752</v>
      </c>
      <c r="F186" s="3">
        <v>195.69965386748015</v>
      </c>
      <c r="G186" s="3">
        <v>76.178986655531034</v>
      </c>
      <c r="H186" s="3">
        <v>106.41891888868631</v>
      </c>
      <c r="I186" s="3">
        <v>77.493061099904963</v>
      </c>
      <c r="J186" s="3">
        <f t="shared" si="1"/>
        <v>96.948597361756697</v>
      </c>
    </row>
    <row r="187" spans="1:10" x14ac:dyDescent="0.25">
      <c r="A187" s="4">
        <v>43678</v>
      </c>
      <c r="B187" s="3">
        <v>96.991337157850737</v>
      </c>
      <c r="C187" s="3">
        <v>129.70785809831355</v>
      </c>
      <c r="D187" s="3">
        <v>85.318326569799893</v>
      </c>
      <c r="E187" s="3">
        <v>107.84692703919004</v>
      </c>
      <c r="F187" s="3">
        <v>178.63633528181253</v>
      </c>
      <c r="G187" s="3">
        <v>76.860429639967862</v>
      </c>
      <c r="H187" s="3">
        <v>116.61113752041778</v>
      </c>
      <c r="I187" s="3">
        <v>73.65534859310354</v>
      </c>
      <c r="J187" s="3">
        <f t="shared" si="1"/>
        <v>96.508769084962694</v>
      </c>
    </row>
    <row r="188" spans="1:10" x14ac:dyDescent="0.25">
      <c r="A188" s="4">
        <v>43709</v>
      </c>
      <c r="B188" s="3">
        <v>98.087481922596311</v>
      </c>
      <c r="C188" s="3">
        <v>145.02593717050274</v>
      </c>
      <c r="D188" s="3">
        <v>81.243343644162238</v>
      </c>
      <c r="E188" s="3">
        <v>117.83275361689283</v>
      </c>
      <c r="F188" s="3">
        <v>205.45498509814701</v>
      </c>
      <c r="G188" s="3">
        <v>82.002026380835801</v>
      </c>
      <c r="H188" s="3">
        <v>103.55029582857047</v>
      </c>
      <c r="I188" s="3">
        <v>66.200037739217592</v>
      </c>
      <c r="J188" s="3">
        <f t="shared" si="1"/>
        <v>97.855378629430035</v>
      </c>
    </row>
    <row r="189" spans="1:10" x14ac:dyDescent="0.25">
      <c r="A189" s="4">
        <v>43739</v>
      </c>
      <c r="B189" s="3">
        <v>65.730423461117383</v>
      </c>
      <c r="C189" s="3">
        <v>82.965469172447655</v>
      </c>
      <c r="D189" s="3">
        <v>59.615602943452949</v>
      </c>
      <c r="E189" s="3">
        <v>71.759259323658597</v>
      </c>
      <c r="F189" s="3">
        <v>108.48492337175119</v>
      </c>
      <c r="G189" s="3">
        <v>57.757590273270218</v>
      </c>
      <c r="H189" s="3">
        <v>79.545454522856403</v>
      </c>
      <c r="I189" s="3">
        <v>48.689367980292239</v>
      </c>
      <c r="J189" s="3">
        <f t="shared" si="1"/>
        <v>86.936414180521467</v>
      </c>
    </row>
    <row r="190" spans="1:10" x14ac:dyDescent="0.25">
      <c r="A190" s="4">
        <v>43770</v>
      </c>
      <c r="B190" s="3">
        <v>69.15859672829761</v>
      </c>
      <c r="C190" s="3">
        <v>90.319848753795952</v>
      </c>
      <c r="D190" s="3">
        <v>61.623569770966611</v>
      </c>
      <c r="E190" s="3">
        <v>74.987905243881258</v>
      </c>
      <c r="F190" s="3">
        <v>124.61807504348452</v>
      </c>
      <c r="G190" s="3">
        <v>53.752045851674445</v>
      </c>
      <c r="H190" s="3">
        <v>83.785186870521358</v>
      </c>
      <c r="I190" s="3">
        <v>55.229253531668107</v>
      </c>
      <c r="J190" s="3">
        <f t="shared" si="1"/>
        <v>77.658834037337101</v>
      </c>
    </row>
    <row r="191" spans="1:10" x14ac:dyDescent="0.25">
      <c r="A191" s="4">
        <v>43800</v>
      </c>
      <c r="B191" s="3">
        <v>47.981427097398111</v>
      </c>
      <c r="C191" s="3">
        <v>56.657938903142224</v>
      </c>
      <c r="D191" s="3">
        <v>44.938206638717318</v>
      </c>
      <c r="E191" s="3">
        <v>52.470469652389951</v>
      </c>
      <c r="F191" s="3">
        <v>66.876039805081916</v>
      </c>
      <c r="G191" s="3">
        <v>62.518688930931688</v>
      </c>
      <c r="H191" s="3">
        <v>32.031726653499227</v>
      </c>
      <c r="I191" s="3">
        <v>35.777792430267255</v>
      </c>
      <c r="J191" s="3">
        <f t="shared" si="1"/>
        <v>60.956815762271027</v>
      </c>
    </row>
    <row r="192" spans="1:10" x14ac:dyDescent="0.25">
      <c r="A192" s="4">
        <v>43831</v>
      </c>
      <c r="B192" s="3">
        <v>63.034272437588982</v>
      </c>
      <c r="C192" s="3">
        <v>80.240748463058935</v>
      </c>
      <c r="D192" s="3">
        <v>56.923486699286826</v>
      </c>
      <c r="E192" s="3">
        <v>61.590943225164466</v>
      </c>
      <c r="F192" s="3">
        <v>121.17351412958415</v>
      </c>
      <c r="G192" s="3">
        <v>56.944833763436783</v>
      </c>
      <c r="H192" s="3">
        <v>74.896694193598577</v>
      </c>
      <c r="I192" s="3">
        <v>45.387620214128667</v>
      </c>
      <c r="J192" s="3">
        <f t="shared" si="1"/>
        <v>60.058098754428237</v>
      </c>
    </row>
    <row r="193" spans="1:10" x14ac:dyDescent="0.25">
      <c r="A193" s="4">
        <v>43862</v>
      </c>
      <c r="B193" s="3">
        <v>71.65408117706319</v>
      </c>
      <c r="C193" s="3">
        <v>94.887855704246945</v>
      </c>
      <c r="D193" s="3">
        <v>63.370988783001003</v>
      </c>
      <c r="E193" s="3">
        <v>80.251479361961387</v>
      </c>
      <c r="F193" s="3">
        <v>127.86046973042842</v>
      </c>
      <c r="G193" s="3">
        <v>66.885653882247581</v>
      </c>
      <c r="H193" s="3">
        <v>81.192845592856401</v>
      </c>
      <c r="I193" s="3">
        <v>48.46885453835251</v>
      </c>
      <c r="J193" s="3">
        <f t="shared" si="1"/>
        <v>60.889926904016761</v>
      </c>
    </row>
    <row r="194" spans="1:10" x14ac:dyDescent="0.25">
      <c r="A194" s="4">
        <v>43891</v>
      </c>
      <c r="B194" s="3">
        <v>68.220798112901221</v>
      </c>
      <c r="C194" s="3">
        <v>107.30200299180564</v>
      </c>
      <c r="D194" s="3">
        <v>54.164566615543521</v>
      </c>
      <c r="E194" s="3">
        <v>112.48185786582188</v>
      </c>
      <c r="F194" s="3">
        <v>99.378730479579772</v>
      </c>
      <c r="G194" s="3">
        <v>48.191489384259853</v>
      </c>
      <c r="H194" s="3">
        <v>76.486013964285007</v>
      </c>
      <c r="I194" s="3">
        <v>45.785757233550854</v>
      </c>
      <c r="J194" s="3">
        <f t="shared" si="1"/>
        <v>67.63638390918446</v>
      </c>
    </row>
    <row r="195" spans="1:10" x14ac:dyDescent="0.25">
      <c r="A195" s="4">
        <v>43922</v>
      </c>
      <c r="B195" s="3">
        <v>49.613281436894624</v>
      </c>
      <c r="C195" s="3">
        <v>32.796607846576379</v>
      </c>
      <c r="D195" s="3">
        <v>55.847923484773688</v>
      </c>
      <c r="E195" s="3">
        <v>29.701615137523074</v>
      </c>
      <c r="F195" s="3">
        <v>40.107475703997572</v>
      </c>
      <c r="G195" s="3">
        <v>61.439349015789446</v>
      </c>
      <c r="H195" s="3">
        <v>56.551846574843232</v>
      </c>
      <c r="I195" s="3">
        <v>49.853678953733997</v>
      </c>
      <c r="J195" s="3">
        <f t="shared" si="1"/>
        <v>63.162720242286348</v>
      </c>
    </row>
    <row r="197" spans="1:10" x14ac:dyDescent="0.25">
      <c r="A197" s="28" t="s">
        <v>27</v>
      </c>
      <c r="B197" s="29">
        <f t="shared" ref="B197:J197" si="2">B195-B194</f>
        <v>-18.607516676006597</v>
      </c>
      <c r="C197" s="29">
        <f t="shared" si="2"/>
        <v>-74.505395145229258</v>
      </c>
      <c r="D197" s="29">
        <f t="shared" si="2"/>
        <v>1.6833568692301668</v>
      </c>
      <c r="E197" s="29">
        <f t="shared" si="2"/>
        <v>-82.780242728298802</v>
      </c>
      <c r="F197" s="29">
        <f t="shared" si="2"/>
        <v>-59.2712547755822</v>
      </c>
      <c r="G197" s="29">
        <f t="shared" si="2"/>
        <v>13.247859631529593</v>
      </c>
      <c r="H197" s="29">
        <f t="shared" si="2"/>
        <v>-19.934167389441775</v>
      </c>
      <c r="I197" s="29">
        <f t="shared" si="2"/>
        <v>4.0679217201831435</v>
      </c>
      <c r="J197" s="29">
        <f t="shared" si="2"/>
        <v>-4.473663666898112</v>
      </c>
    </row>
    <row r="198" spans="1:10" x14ac:dyDescent="0.25">
      <c r="A198" s="9" t="s">
        <v>28</v>
      </c>
      <c r="B198" s="10">
        <f t="shared" ref="B198:J198" si="3">B195-B183</f>
        <v>-43.659542971534364</v>
      </c>
      <c r="C198" s="10">
        <f t="shared" si="3"/>
        <v>-91.791142640096609</v>
      </c>
      <c r="D198" s="10">
        <f t="shared" si="3"/>
        <v>-26.252998697524632</v>
      </c>
      <c r="E198" s="10">
        <f t="shared" si="3"/>
        <v>-77.801537544073923</v>
      </c>
      <c r="F198" s="10">
        <f t="shared" si="3"/>
        <v>-123.33586893590663</v>
      </c>
      <c r="G198" s="10">
        <f t="shared" si="3"/>
        <v>-15.936166225954125</v>
      </c>
      <c r="H198" s="10">
        <f t="shared" si="3"/>
        <v>-48.856747533313502</v>
      </c>
      <c r="I198" s="10">
        <f t="shared" si="3"/>
        <v>-21.999675072790474</v>
      </c>
      <c r="J198" s="10">
        <f t="shared" si="3"/>
        <v>-28.046955651754551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EBA4-D5F4-4399-A4F5-11B82BBEF601}">
  <dimension ref="A1:G6"/>
  <sheetViews>
    <sheetView zoomScale="90" zoomScaleNormal="90" workbookViewId="0">
      <selection activeCell="H17" sqref="H17"/>
    </sheetView>
  </sheetViews>
  <sheetFormatPr baseColWidth="10" defaultRowHeight="15" x14ac:dyDescent="0.25"/>
  <cols>
    <col min="1" max="1" width="18" bestFit="1" customWidth="1"/>
  </cols>
  <sheetData>
    <row r="1" spans="1:7" x14ac:dyDescent="0.25">
      <c r="B1" t="s">
        <v>1</v>
      </c>
      <c r="C1" s="72" t="s">
        <v>26</v>
      </c>
      <c r="D1" t="s">
        <v>5</v>
      </c>
      <c r="E1" t="s">
        <v>6</v>
      </c>
      <c r="F1" t="s">
        <v>7</v>
      </c>
      <c r="G1" t="s">
        <v>8</v>
      </c>
    </row>
    <row r="2" spans="1:7" x14ac:dyDescent="0.25">
      <c r="A2" t="s">
        <v>40</v>
      </c>
      <c r="B2" s="71">
        <f>AVERAGE(Indices!B2:B195)</f>
        <v>112.51038622306665</v>
      </c>
      <c r="C2" s="73">
        <f>AVERAGE(Indices!E2:E195)</f>
        <v>119.61604170867889</v>
      </c>
      <c r="D2" s="73">
        <f>AVERAGE(Indices!F2:F195)</f>
        <v>172.96031532241523</v>
      </c>
      <c r="E2" s="73">
        <f>AVERAGE(Indices!G2:G195)</f>
        <v>101.43271798372935</v>
      </c>
      <c r="F2" s="73">
        <f>AVERAGE(Indices!H2:H195)</f>
        <v>115.29962942307729</v>
      </c>
      <c r="G2" s="73">
        <f>AVERAGE(Indices!I2:I195)</f>
        <v>100.13380693072283</v>
      </c>
    </row>
    <row r="3" spans="1:7" x14ac:dyDescent="0.25">
      <c r="A3" t="s">
        <v>38</v>
      </c>
      <c r="B3" s="71">
        <f>Indices!B195</f>
        <v>49.613281436894624</v>
      </c>
      <c r="C3" s="73">
        <f>Indices!E195</f>
        <v>29.701615137523074</v>
      </c>
      <c r="D3" s="73">
        <f>Indices!F195</f>
        <v>40.107475703997572</v>
      </c>
      <c r="E3" s="73">
        <f>Indices!G195</f>
        <v>61.439349015789446</v>
      </c>
      <c r="F3" s="73">
        <f>Indices!H195</f>
        <v>56.551846574843232</v>
      </c>
      <c r="G3" s="73">
        <f>Indices!I195</f>
        <v>49.853678953733997</v>
      </c>
    </row>
    <row r="4" spans="1:7" x14ac:dyDescent="0.25">
      <c r="A4" t="s">
        <v>39</v>
      </c>
      <c r="B4" s="71">
        <f>Indices!B183</f>
        <v>93.272824408428988</v>
      </c>
      <c r="C4" s="73">
        <f>Indices!E183</f>
        <v>107.503152681597</v>
      </c>
      <c r="D4" s="73">
        <f>Indices!F183</f>
        <v>163.44334463990421</v>
      </c>
      <c r="E4" s="73">
        <f>Indices!G183</f>
        <v>77.375515241743571</v>
      </c>
      <c r="F4" s="73">
        <f>Indices!H183</f>
        <v>105.40859410815673</v>
      </c>
      <c r="G4" s="73">
        <f>Indices!I183</f>
        <v>71.853354026524471</v>
      </c>
    </row>
    <row r="6" spans="1:7" x14ac:dyDescent="0.25">
      <c r="A6" t="s">
        <v>42</v>
      </c>
      <c r="B6" s="74">
        <f>B3/B2-1</f>
        <v>-0.55903376477146061</v>
      </c>
      <c r="C6" s="74">
        <f>C3/C2-1</f>
        <v>-0.75169204135796086</v>
      </c>
      <c r="D6" s="74">
        <f t="shared" ref="D6:F6" si="0">D3/D2-1</f>
        <v>-0.76811168718539136</v>
      </c>
      <c r="E6" s="74">
        <f t="shared" si="0"/>
        <v>-0.39428470184891595</v>
      </c>
      <c r="F6" s="74">
        <f t="shared" si="0"/>
        <v>-0.50952273777625567</v>
      </c>
      <c r="G6" s="74">
        <f>G3/G2-1</f>
        <v>-0.50212939583706162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3"/>
  <sheetViews>
    <sheetView zoomScale="80" zoomScaleNormal="80" workbookViewId="0">
      <selection activeCell="M10" sqref="M10"/>
    </sheetView>
  </sheetViews>
  <sheetFormatPr baseColWidth="10" defaultRowHeight="15" x14ac:dyDescent="0.25"/>
  <sheetData>
    <row r="1" spans="1:3" x14ac:dyDescent="0.25">
      <c r="A1" s="6" t="s">
        <v>13</v>
      </c>
      <c r="B1" s="7" t="s">
        <v>11</v>
      </c>
      <c r="C1" s="7" t="s">
        <v>12</v>
      </c>
    </row>
    <row r="2" spans="1:3" x14ac:dyDescent="0.25">
      <c r="A2" s="4">
        <v>40179</v>
      </c>
      <c r="B2" s="18">
        <v>9.6999999999999989E-2</v>
      </c>
      <c r="C2" s="8">
        <v>0.7144871950972036</v>
      </c>
    </row>
    <row r="3" spans="1:3" x14ac:dyDescent="0.25">
      <c r="A3" s="4">
        <v>40210</v>
      </c>
      <c r="B3" s="18">
        <v>9.1408000000000003E-2</v>
      </c>
      <c r="C3" s="8">
        <v>0.69476744186046513</v>
      </c>
    </row>
    <row r="4" spans="1:3" x14ac:dyDescent="0.25">
      <c r="A4" s="4">
        <v>40238</v>
      </c>
      <c r="B4" s="18">
        <v>9.1999999999999998E-2</v>
      </c>
      <c r="C4" s="8">
        <v>0.69808077019254822</v>
      </c>
    </row>
    <row r="5" spans="1:3" x14ac:dyDescent="0.25">
      <c r="A5" s="4">
        <v>40269</v>
      </c>
      <c r="B5" s="18">
        <v>8.8000000000000009E-2</v>
      </c>
      <c r="C5" s="8">
        <v>0.69804095947950129</v>
      </c>
    </row>
    <row r="6" spans="1:3" x14ac:dyDescent="0.25">
      <c r="A6" s="4">
        <v>40299</v>
      </c>
      <c r="B6" s="18">
        <v>9.0999999999999998E-2</v>
      </c>
      <c r="C6" s="8">
        <v>0.72433499862735984</v>
      </c>
    </row>
    <row r="7" spans="1:3" x14ac:dyDescent="0.25">
      <c r="A7" s="4">
        <v>40330</v>
      </c>
      <c r="B7" s="18">
        <v>8.6999999999999994E-2</v>
      </c>
      <c r="C7" s="8">
        <v>0.73361559258537312</v>
      </c>
    </row>
    <row r="8" spans="1:3" x14ac:dyDescent="0.25">
      <c r="A8" s="4">
        <v>40360</v>
      </c>
      <c r="B8" s="18">
        <v>8.5000000000000006E-2</v>
      </c>
      <c r="C8" s="8">
        <v>0.76738979411393204</v>
      </c>
    </row>
    <row r="9" spans="1:3" x14ac:dyDescent="0.25">
      <c r="A9" s="4">
        <v>40391</v>
      </c>
      <c r="B9" s="18">
        <v>8.4000000000000005E-2</v>
      </c>
      <c r="C9" s="8">
        <v>0.6982609097532595</v>
      </c>
    </row>
    <row r="10" spans="1:3" x14ac:dyDescent="0.25">
      <c r="A10" s="4">
        <v>40422</v>
      </c>
      <c r="B10" s="18">
        <v>8.1000000000000003E-2</v>
      </c>
      <c r="C10" s="8">
        <v>0.6281263341839014</v>
      </c>
    </row>
    <row r="11" spans="1:3" x14ac:dyDescent="0.25">
      <c r="A11" s="4">
        <v>40452</v>
      </c>
      <c r="B11" s="18">
        <v>7.8E-2</v>
      </c>
      <c r="C11" s="8">
        <v>0.5187972777818699</v>
      </c>
    </row>
    <row r="12" spans="1:3" x14ac:dyDescent="0.25">
      <c r="A12" s="4">
        <v>40483</v>
      </c>
      <c r="B12" s="18">
        <v>7.2000000000000008E-2</v>
      </c>
      <c r="C12" s="8">
        <v>0.4860643297074615</v>
      </c>
    </row>
    <row r="13" spans="1:3" x14ac:dyDescent="0.25">
      <c r="A13" s="4">
        <v>40513</v>
      </c>
      <c r="B13" s="18">
        <v>7.2000000000000008E-2</v>
      </c>
      <c r="C13" s="8">
        <v>0.47273522783503996</v>
      </c>
    </row>
    <row r="14" spans="1:3" x14ac:dyDescent="0.25">
      <c r="A14" s="4">
        <v>40544</v>
      </c>
      <c r="B14" s="18">
        <v>7.400000000000001E-2</v>
      </c>
      <c r="C14" s="8">
        <v>0.45893940599822491</v>
      </c>
    </row>
    <row r="15" spans="1:3" x14ac:dyDescent="0.25">
      <c r="A15" s="4">
        <v>40575</v>
      </c>
      <c r="B15" s="18">
        <v>7.400000000000001E-2</v>
      </c>
      <c r="C15" s="8">
        <v>0.43975791394170527</v>
      </c>
    </row>
    <row r="16" spans="1:3" x14ac:dyDescent="0.25">
      <c r="A16" s="4">
        <v>40603</v>
      </c>
      <c r="B16" s="18">
        <v>7.4999999999999997E-2</v>
      </c>
      <c r="C16" s="8">
        <v>0.4425293795577715</v>
      </c>
    </row>
    <row r="17" spans="1:3" x14ac:dyDescent="0.25">
      <c r="A17" s="4">
        <v>40634</v>
      </c>
      <c r="B17" s="18">
        <v>7.2000000000000008E-2</v>
      </c>
      <c r="C17" s="8">
        <v>0.42575902405124333</v>
      </c>
    </row>
    <row r="18" spans="1:3" x14ac:dyDescent="0.25">
      <c r="A18" s="4">
        <v>40664</v>
      </c>
      <c r="B18" s="18">
        <v>7.2999999999999995E-2</v>
      </c>
      <c r="C18" s="8">
        <v>0.45632617007003395</v>
      </c>
    </row>
    <row r="19" spans="1:3" x14ac:dyDescent="0.25">
      <c r="A19" s="4">
        <v>40695</v>
      </c>
      <c r="B19" s="18">
        <v>7.2000000000000008E-2</v>
      </c>
      <c r="C19" s="8">
        <v>0.43894028251008166</v>
      </c>
    </row>
    <row r="20" spans="1:3" x14ac:dyDescent="0.25">
      <c r="A20" s="4">
        <v>40725</v>
      </c>
      <c r="B20" s="18">
        <v>7.5999999999999998E-2</v>
      </c>
      <c r="C20" s="8">
        <v>0.47344205444358145</v>
      </c>
    </row>
    <row r="21" spans="1:3" x14ac:dyDescent="0.25">
      <c r="A21" s="4">
        <v>40756</v>
      </c>
      <c r="B21" s="18">
        <v>7.4999999999999997E-2</v>
      </c>
      <c r="C21" s="8">
        <v>0.46634737464748055</v>
      </c>
    </row>
    <row r="22" spans="1:3" x14ac:dyDescent="0.25">
      <c r="A22" s="4">
        <v>40787</v>
      </c>
      <c r="B22" s="18">
        <v>7.5999999999999998E-2</v>
      </c>
      <c r="C22" s="8">
        <v>0.48377655488300297</v>
      </c>
    </row>
    <row r="23" spans="1:3" x14ac:dyDescent="0.25">
      <c r="A23" s="4">
        <v>40817</v>
      </c>
      <c r="B23" s="18">
        <v>7.400000000000001E-2</v>
      </c>
      <c r="C23" s="8">
        <v>0.51936585383040335</v>
      </c>
    </row>
    <row r="24" spans="1:3" x14ac:dyDescent="0.25">
      <c r="A24" s="4">
        <v>40848</v>
      </c>
      <c r="B24" s="18">
        <v>7.2999999999999995E-2</v>
      </c>
      <c r="C24" s="8">
        <v>0.50014245371493926</v>
      </c>
    </row>
    <row r="25" spans="1:3" x14ac:dyDescent="0.25">
      <c r="A25" s="4">
        <v>40878</v>
      </c>
      <c r="B25" s="18">
        <v>6.8000000000000005E-2</v>
      </c>
      <c r="C25" s="8">
        <v>0.52643066217292778</v>
      </c>
    </row>
    <row r="26" spans="1:3" x14ac:dyDescent="0.25">
      <c r="A26" s="4">
        <v>40909</v>
      </c>
      <c r="B26" s="18">
        <v>6.9000000000000006E-2</v>
      </c>
      <c r="C26" s="8">
        <v>0.46622074397078406</v>
      </c>
    </row>
    <row r="27" spans="1:3" x14ac:dyDescent="0.25">
      <c r="A27" s="4">
        <v>40940</v>
      </c>
      <c r="B27" s="18">
        <v>6.5000000000000002E-2</v>
      </c>
      <c r="C27" s="8">
        <v>0.41948853622431148</v>
      </c>
    </row>
    <row r="28" spans="1:3" x14ac:dyDescent="0.25">
      <c r="A28" s="4">
        <v>40969</v>
      </c>
      <c r="B28" s="18">
        <v>6.8000000000000005E-2</v>
      </c>
      <c r="C28" s="8">
        <v>0.33205927113271005</v>
      </c>
    </row>
    <row r="29" spans="1:3" x14ac:dyDescent="0.25">
      <c r="A29" s="4">
        <v>41000</v>
      </c>
      <c r="B29" s="18">
        <v>6.8000000000000005E-2</v>
      </c>
      <c r="C29" s="8">
        <v>0.32159936423800239</v>
      </c>
    </row>
    <row r="30" spans="1:3" x14ac:dyDescent="0.25">
      <c r="A30" s="4">
        <v>41030</v>
      </c>
      <c r="B30" s="18">
        <v>6.9000000000000006E-2</v>
      </c>
      <c r="C30" s="8">
        <v>0.34399660427208678</v>
      </c>
    </row>
    <row r="31" spans="1:3" x14ac:dyDescent="0.25">
      <c r="A31" s="4">
        <v>41061</v>
      </c>
      <c r="B31" s="18">
        <v>6.8000000000000005E-2</v>
      </c>
      <c r="C31" s="8">
        <v>0.38074031206189363</v>
      </c>
    </row>
    <row r="32" spans="1:3" x14ac:dyDescent="0.25">
      <c r="A32" s="4">
        <v>41091</v>
      </c>
      <c r="B32" s="18">
        <v>6.7000000000000004E-2</v>
      </c>
      <c r="C32" s="8">
        <v>0.36795759504237668</v>
      </c>
    </row>
    <row r="33" spans="1:3" x14ac:dyDescent="0.25">
      <c r="A33" s="4">
        <v>41122</v>
      </c>
      <c r="B33" s="18">
        <v>6.5000000000000002E-2</v>
      </c>
      <c r="C33" s="8">
        <v>0.36629501434765033</v>
      </c>
    </row>
    <row r="34" spans="1:3" x14ac:dyDescent="0.25">
      <c r="A34" s="4">
        <v>41153</v>
      </c>
      <c r="B34" s="18">
        <v>6.6000000000000003E-2</v>
      </c>
      <c r="C34" s="8">
        <v>0.33924336996064752</v>
      </c>
    </row>
    <row r="35" spans="1:3" x14ac:dyDescent="0.25">
      <c r="A35" s="4">
        <v>41183</v>
      </c>
      <c r="B35" s="18">
        <v>6.7000000000000004E-2</v>
      </c>
      <c r="C35" s="8">
        <v>0.32199508617340722</v>
      </c>
    </row>
    <row r="36" spans="1:3" x14ac:dyDescent="0.25">
      <c r="A36" s="4">
        <v>41214</v>
      </c>
      <c r="B36" s="18">
        <v>6.4000000000000001E-2</v>
      </c>
      <c r="C36" s="8">
        <v>0.31315715883780326</v>
      </c>
    </row>
    <row r="37" spans="1:3" x14ac:dyDescent="0.25">
      <c r="A37" s="4">
        <v>41244</v>
      </c>
      <c r="B37" s="18">
        <v>6.2E-2</v>
      </c>
      <c r="C37" s="8">
        <v>0.31400844814717654</v>
      </c>
    </row>
    <row r="38" spans="1:3" x14ac:dyDescent="0.25">
      <c r="A38" s="4">
        <v>41275</v>
      </c>
      <c r="B38" s="18">
        <v>6.0999999999999999E-2</v>
      </c>
      <c r="C38" s="8">
        <v>0.31014561684886111</v>
      </c>
    </row>
    <row r="39" spans="1:3" x14ac:dyDescent="0.25">
      <c r="A39" s="4">
        <v>41306</v>
      </c>
      <c r="B39" s="18">
        <v>6.4000000000000001E-2</v>
      </c>
      <c r="C39" s="8">
        <v>0.32918988299117846</v>
      </c>
    </row>
    <row r="40" spans="1:3" x14ac:dyDescent="0.25">
      <c r="A40" s="4">
        <v>41334</v>
      </c>
      <c r="B40" s="18">
        <v>6.4000000000000001E-2</v>
      </c>
      <c r="C40" s="8">
        <v>0.30462417966540134</v>
      </c>
    </row>
    <row r="41" spans="1:3" x14ac:dyDescent="0.25">
      <c r="A41" s="4">
        <v>41365</v>
      </c>
      <c r="B41" s="18">
        <v>6.5000000000000002E-2</v>
      </c>
      <c r="C41" s="8">
        <v>0.32488058711124701</v>
      </c>
    </row>
    <row r="42" spans="1:3" x14ac:dyDescent="0.25">
      <c r="A42" s="4">
        <v>41395</v>
      </c>
      <c r="B42" s="18">
        <v>6.5000000000000002E-2</v>
      </c>
      <c r="C42" s="8">
        <v>0.31482278240681516</v>
      </c>
    </row>
    <row r="43" spans="1:3" x14ac:dyDescent="0.25">
      <c r="A43" s="4">
        <v>41426</v>
      </c>
      <c r="B43" s="18">
        <v>6.3E-2</v>
      </c>
      <c r="C43" s="8">
        <v>0.34708829540211106</v>
      </c>
    </row>
    <row r="44" spans="1:3" x14ac:dyDescent="0.25">
      <c r="A44" s="4">
        <v>41456</v>
      </c>
      <c r="B44" s="18">
        <v>5.9000000000000004E-2</v>
      </c>
      <c r="C44" s="8">
        <v>0.36778427706190586</v>
      </c>
    </row>
    <row r="45" spans="1:3" x14ac:dyDescent="0.25">
      <c r="A45" s="4">
        <v>41487</v>
      </c>
      <c r="B45" s="18">
        <v>5.7999999999999996E-2</v>
      </c>
      <c r="C45" s="8">
        <v>0.3915092017176014</v>
      </c>
    </row>
    <row r="46" spans="1:3" x14ac:dyDescent="0.25">
      <c r="A46" s="4">
        <v>41518</v>
      </c>
      <c r="B46" s="18">
        <v>5.9000000000000004E-2</v>
      </c>
      <c r="C46" s="8">
        <v>0.41187311240520641</v>
      </c>
    </row>
    <row r="47" spans="1:3" x14ac:dyDescent="0.25">
      <c r="A47" s="4">
        <v>41548</v>
      </c>
      <c r="B47" s="18">
        <v>0.06</v>
      </c>
      <c r="C47" s="8">
        <v>0.40021897288804587</v>
      </c>
    </row>
    <row r="48" spans="1:3" x14ac:dyDescent="0.25">
      <c r="A48" s="4">
        <v>41579</v>
      </c>
      <c r="B48" s="18">
        <v>5.9000000000000004E-2</v>
      </c>
      <c r="C48" s="8">
        <v>0.39608529313141339</v>
      </c>
    </row>
    <row r="49" spans="1:3" x14ac:dyDescent="0.25">
      <c r="A49" s="4">
        <v>41609</v>
      </c>
      <c r="B49" s="18">
        <v>5.7999999999999996E-2</v>
      </c>
      <c r="C49" s="8">
        <v>0.40227940695972542</v>
      </c>
    </row>
    <row r="50" spans="1:3" x14ac:dyDescent="0.25">
      <c r="A50" s="4">
        <v>41640</v>
      </c>
      <c r="B50" s="18">
        <v>6.2E-2</v>
      </c>
      <c r="C50" s="8">
        <v>0.41988591616339854</v>
      </c>
    </row>
    <row r="51" spans="1:3" x14ac:dyDescent="0.25">
      <c r="A51" s="4">
        <v>41671</v>
      </c>
      <c r="B51" s="18">
        <v>6.2E-2</v>
      </c>
      <c r="C51" s="8">
        <v>0.40441175637009397</v>
      </c>
    </row>
    <row r="52" spans="1:3" x14ac:dyDescent="0.25">
      <c r="A52" s="4">
        <v>41699</v>
      </c>
      <c r="B52" s="18">
        <v>6.5000000000000002E-2</v>
      </c>
      <c r="C52" s="8">
        <v>0.40307243782437185</v>
      </c>
    </row>
    <row r="53" spans="1:3" x14ac:dyDescent="0.25">
      <c r="A53" s="4">
        <v>41730</v>
      </c>
      <c r="B53" s="18">
        <v>6.0999999999999999E-2</v>
      </c>
      <c r="C53" s="8">
        <v>0.4139340029839903</v>
      </c>
    </row>
    <row r="54" spans="1:3" x14ac:dyDescent="0.25">
      <c r="A54" s="4">
        <v>41760</v>
      </c>
      <c r="B54" s="18">
        <v>6.3E-2</v>
      </c>
      <c r="C54" s="8">
        <v>0.4512094070156466</v>
      </c>
    </row>
    <row r="55" spans="1:3" x14ac:dyDescent="0.25">
      <c r="A55" s="4">
        <v>41791</v>
      </c>
      <c r="B55" s="18">
        <v>6.5000000000000002E-2</v>
      </c>
      <c r="C55" s="8">
        <v>0.50185952729055683</v>
      </c>
    </row>
    <row r="56" spans="1:3" x14ac:dyDescent="0.25">
      <c r="A56" s="4">
        <v>41821</v>
      </c>
      <c r="B56" s="18">
        <v>6.6000000000000003E-2</v>
      </c>
      <c r="C56" s="8">
        <v>0.52231748923013699</v>
      </c>
    </row>
    <row r="57" spans="1:3" x14ac:dyDescent="0.25">
      <c r="A57" s="4">
        <v>41852</v>
      </c>
      <c r="B57" s="18">
        <v>6.8000000000000005E-2</v>
      </c>
      <c r="C57" s="8">
        <v>0.56144430201101359</v>
      </c>
    </row>
    <row r="58" spans="1:3" x14ac:dyDescent="0.25">
      <c r="A58" s="4">
        <v>41883</v>
      </c>
      <c r="B58" s="18">
        <v>6.8000000000000005E-2</v>
      </c>
      <c r="C58" s="8">
        <v>0.59282730032584707</v>
      </c>
    </row>
    <row r="59" spans="1:3" x14ac:dyDescent="0.25">
      <c r="A59" s="4">
        <v>41913</v>
      </c>
      <c r="B59" s="18">
        <v>6.6000000000000003E-2</v>
      </c>
      <c r="C59" s="8">
        <v>0.69407343631152263</v>
      </c>
    </row>
    <row r="60" spans="1:3" x14ac:dyDescent="0.25">
      <c r="A60" s="4">
        <v>41944</v>
      </c>
      <c r="B60" s="18">
        <v>6.2E-2</v>
      </c>
      <c r="C60" s="8">
        <v>0.74176452463344589</v>
      </c>
    </row>
    <row r="61" spans="1:3" x14ac:dyDescent="0.25">
      <c r="A61" s="4">
        <v>41974</v>
      </c>
      <c r="B61" s="18">
        <v>6.2E-2</v>
      </c>
      <c r="C61" s="8">
        <v>0.79020236177488656</v>
      </c>
    </row>
    <row r="62" spans="1:3" x14ac:dyDescent="0.25">
      <c r="A62" s="4">
        <v>42005</v>
      </c>
      <c r="B62" s="18">
        <v>6.2E-2</v>
      </c>
      <c r="C62" s="8">
        <v>0.77395083546912857</v>
      </c>
    </row>
    <row r="63" spans="1:3" x14ac:dyDescent="0.25">
      <c r="A63" s="4">
        <v>42036</v>
      </c>
      <c r="B63" s="18">
        <v>6.2E-2</v>
      </c>
      <c r="C63" s="8">
        <v>0.78087136288343639</v>
      </c>
    </row>
    <row r="64" spans="1:3" x14ac:dyDescent="0.25">
      <c r="A64" s="4">
        <v>42064</v>
      </c>
      <c r="B64" s="18">
        <v>6.2E-2</v>
      </c>
      <c r="C64" s="8">
        <v>0.72441183952692634</v>
      </c>
    </row>
    <row r="65" spans="1:4" x14ac:dyDescent="0.25">
      <c r="A65" s="4">
        <v>42095</v>
      </c>
      <c r="B65" s="18">
        <v>6.4000000000000001E-2</v>
      </c>
      <c r="C65" s="8">
        <v>0.72459429223889771</v>
      </c>
    </row>
    <row r="66" spans="1:4" x14ac:dyDescent="0.25">
      <c r="A66" s="4">
        <v>42125</v>
      </c>
      <c r="B66" s="18">
        <v>6.8000000000000005E-2</v>
      </c>
      <c r="C66" s="8">
        <v>0.72080454032631436</v>
      </c>
    </row>
    <row r="67" spans="1:4" x14ac:dyDescent="0.25">
      <c r="A67" s="4">
        <v>42156</v>
      </c>
      <c r="B67" s="18">
        <v>6.7000000000000004E-2</v>
      </c>
      <c r="C67" s="8">
        <v>0.78040322724004096</v>
      </c>
    </row>
    <row r="68" spans="1:4" x14ac:dyDescent="0.25">
      <c r="A68" s="4">
        <v>42186</v>
      </c>
      <c r="B68" s="18">
        <v>6.7000000000000004E-2</v>
      </c>
      <c r="C68" s="8">
        <v>0.76487352887524518</v>
      </c>
    </row>
    <row r="69" spans="1:4" x14ac:dyDescent="0.25">
      <c r="A69" s="4">
        <v>42217</v>
      </c>
      <c r="B69" s="18">
        <v>6.6000000000000003E-2</v>
      </c>
      <c r="C69" s="8">
        <v>0.77458525938033596</v>
      </c>
    </row>
    <row r="70" spans="1:4" x14ac:dyDescent="0.25">
      <c r="A70" s="4">
        <v>42248</v>
      </c>
      <c r="B70" s="18">
        <v>6.5000000000000002E-2</v>
      </c>
      <c r="C70" s="8">
        <v>0.73782988590192367</v>
      </c>
    </row>
    <row r="71" spans="1:4" x14ac:dyDescent="0.25">
      <c r="A71" s="4">
        <v>42278</v>
      </c>
      <c r="B71" s="18">
        <v>6.4000000000000001E-2</v>
      </c>
      <c r="C71" s="8">
        <v>0.67539683652237681</v>
      </c>
    </row>
    <row r="72" spans="1:4" x14ac:dyDescent="0.25">
      <c r="A72" s="4">
        <v>42309</v>
      </c>
      <c r="B72" s="18">
        <v>6.2E-2</v>
      </c>
      <c r="C72" s="8">
        <v>0.67515571105567518</v>
      </c>
      <c r="D72" s="64"/>
    </row>
    <row r="73" spans="1:4" x14ac:dyDescent="0.25">
      <c r="A73" s="4">
        <v>42339</v>
      </c>
      <c r="B73" s="18">
        <v>5.9000000000000004E-2</v>
      </c>
      <c r="C73" s="8">
        <v>0.62110604383007884</v>
      </c>
      <c r="D73" s="64"/>
    </row>
    <row r="74" spans="1:4" x14ac:dyDescent="0.25">
      <c r="A74" s="4">
        <v>42370</v>
      </c>
      <c r="B74" s="18">
        <v>5.9000000000000004E-2</v>
      </c>
      <c r="C74" s="8">
        <v>0.65730765894700327</v>
      </c>
      <c r="D74" s="64"/>
    </row>
    <row r="75" spans="1:4" x14ac:dyDescent="0.25">
      <c r="A75" s="4">
        <v>42401</v>
      </c>
      <c r="B75" s="18">
        <v>0.06</v>
      </c>
      <c r="C75" s="8">
        <v>0.70639786413476946</v>
      </c>
      <c r="D75" s="64"/>
    </row>
    <row r="76" spans="1:4" x14ac:dyDescent="0.25">
      <c r="A76" s="4">
        <v>42430</v>
      </c>
      <c r="B76" s="18">
        <v>6.5000000000000002E-2</v>
      </c>
      <c r="C76" s="8">
        <v>0.76399730497858698</v>
      </c>
      <c r="D76" s="64"/>
    </row>
    <row r="77" spans="1:4" x14ac:dyDescent="0.25">
      <c r="A77" s="4">
        <v>42461</v>
      </c>
      <c r="B77" s="18">
        <v>6.6000000000000003E-2</v>
      </c>
      <c r="C77" s="8">
        <v>0.84759518857647054</v>
      </c>
      <c r="D77" s="64"/>
    </row>
    <row r="78" spans="1:4" x14ac:dyDescent="0.25">
      <c r="A78" s="4">
        <v>42491</v>
      </c>
      <c r="B78" s="18">
        <v>7.0000000000000007E-2</v>
      </c>
      <c r="C78" s="8">
        <v>0.81423794323931131</v>
      </c>
      <c r="D78" s="64"/>
    </row>
    <row r="79" spans="1:4" x14ac:dyDescent="0.25">
      <c r="A79" s="4">
        <v>42522</v>
      </c>
      <c r="B79" s="18">
        <v>7.0000000000000007E-2</v>
      </c>
      <c r="C79" s="8">
        <v>0.81753116164880868</v>
      </c>
      <c r="D79" s="64"/>
    </row>
    <row r="80" spans="1:4" x14ac:dyDescent="0.25">
      <c r="A80" s="4">
        <v>42552</v>
      </c>
      <c r="B80" s="18">
        <v>7.2999999999999995E-2</v>
      </c>
      <c r="C80" s="8">
        <v>0.76360185986674622</v>
      </c>
      <c r="D80" s="64"/>
    </row>
    <row r="81" spans="1:4" x14ac:dyDescent="0.25">
      <c r="A81" s="4">
        <v>42583</v>
      </c>
      <c r="B81" s="18">
        <v>7.0999999999999994E-2</v>
      </c>
      <c r="C81" s="8">
        <v>0.73243220401072295</v>
      </c>
      <c r="D81" s="64"/>
    </row>
    <row r="82" spans="1:4" x14ac:dyDescent="0.25">
      <c r="A82" s="4">
        <v>42614</v>
      </c>
      <c r="B82" s="18">
        <v>7.0000000000000007E-2</v>
      </c>
      <c r="C82" s="8">
        <v>0.73032678255046268</v>
      </c>
    </row>
    <row r="83" spans="1:4" x14ac:dyDescent="0.25">
      <c r="A83" s="4">
        <v>42644</v>
      </c>
      <c r="B83" s="18">
        <v>6.7000000000000004E-2</v>
      </c>
      <c r="C83" s="8">
        <v>0.72217861085608803</v>
      </c>
    </row>
    <row r="84" spans="1:4" x14ac:dyDescent="0.25">
      <c r="A84" s="4">
        <v>42675</v>
      </c>
      <c r="B84" s="18">
        <v>6.4000000000000001E-2</v>
      </c>
      <c r="C84" s="8">
        <v>0.73341362618923556</v>
      </c>
    </row>
    <row r="85" spans="1:4" x14ac:dyDescent="0.25">
      <c r="A85" s="4">
        <v>42705</v>
      </c>
      <c r="B85" s="18">
        <v>6.2E-2</v>
      </c>
      <c r="C85" s="8">
        <v>0.72272731263553835</v>
      </c>
    </row>
    <row r="86" spans="1:4" x14ac:dyDescent="0.25">
      <c r="A86" s="4">
        <v>42736</v>
      </c>
      <c r="B86" s="18">
        <v>6.4000000000000001E-2</v>
      </c>
      <c r="C86" s="8">
        <v>0.71311958508545714</v>
      </c>
    </row>
    <row r="87" spans="1:4" x14ac:dyDescent="0.25">
      <c r="A87" s="4">
        <v>42767</v>
      </c>
      <c r="B87" s="18">
        <v>6.8000000000000005E-2</v>
      </c>
      <c r="C87" s="8">
        <v>0.66530661374307409</v>
      </c>
    </row>
    <row r="88" spans="1:4" x14ac:dyDescent="0.25">
      <c r="A88" s="4">
        <v>42795</v>
      </c>
      <c r="B88" s="18">
        <v>7.0000000000000007E-2</v>
      </c>
      <c r="C88" s="8">
        <v>0.66431328324782801</v>
      </c>
    </row>
    <row r="89" spans="1:4" x14ac:dyDescent="0.25">
      <c r="A89" s="4">
        <v>42826</v>
      </c>
      <c r="B89" s="18">
        <v>7.0999999999999994E-2</v>
      </c>
      <c r="C89" s="8">
        <v>0.69816779644365856</v>
      </c>
    </row>
    <row r="90" spans="1:4" x14ac:dyDescent="0.25">
      <c r="A90" s="4">
        <v>42856</v>
      </c>
      <c r="B90" s="18">
        <v>7.2999999999999995E-2</v>
      </c>
      <c r="C90" s="8">
        <v>0.75423362116619974</v>
      </c>
    </row>
    <row r="91" spans="1:4" x14ac:dyDescent="0.25">
      <c r="A91" s="4">
        <v>42887</v>
      </c>
      <c r="B91" s="18">
        <v>7.2999999999999995E-2</v>
      </c>
      <c r="C91" s="8">
        <v>0.70968423980592432</v>
      </c>
    </row>
    <row r="92" spans="1:4" x14ac:dyDescent="0.25">
      <c r="A92" s="4">
        <v>42917</v>
      </c>
      <c r="B92" s="18">
        <v>7.2000000000000008E-2</v>
      </c>
      <c r="C92" s="8">
        <v>0.68656254668423133</v>
      </c>
    </row>
    <row r="93" spans="1:4" x14ac:dyDescent="0.25">
      <c r="A93" s="4">
        <v>42948</v>
      </c>
      <c r="B93" s="18">
        <v>6.9000000000000006E-2</v>
      </c>
      <c r="C93" s="8">
        <v>0.6541653610149446</v>
      </c>
    </row>
    <row r="94" spans="1:4" x14ac:dyDescent="0.25">
      <c r="A94" s="4">
        <v>42979</v>
      </c>
      <c r="B94" s="18">
        <v>7.0000000000000007E-2</v>
      </c>
      <c r="C94" s="8">
        <v>0.67327364126972156</v>
      </c>
    </row>
    <row r="95" spans="1:4" x14ac:dyDescent="0.25">
      <c r="A95" s="4">
        <v>43009</v>
      </c>
      <c r="B95" s="18">
        <v>7.0000000000000007E-2</v>
      </c>
      <c r="C95" s="8">
        <v>0.64280958303496272</v>
      </c>
    </row>
    <row r="96" spans="1:4" x14ac:dyDescent="0.25">
      <c r="A96" s="4">
        <v>43040</v>
      </c>
      <c r="B96" s="18">
        <v>6.7000000000000004E-2</v>
      </c>
      <c r="C96" s="8">
        <v>0.60614236848313285</v>
      </c>
    </row>
    <row r="97" spans="1:3" x14ac:dyDescent="0.25">
      <c r="A97" s="4">
        <v>43070</v>
      </c>
      <c r="B97" s="18">
        <v>6.5000000000000002E-2</v>
      </c>
      <c r="C97" s="8">
        <v>0.63979045558979386</v>
      </c>
    </row>
    <row r="98" spans="1:3" x14ac:dyDescent="0.25">
      <c r="A98" s="4">
        <v>43101</v>
      </c>
      <c r="B98" s="18">
        <v>6.8000000000000005E-2</v>
      </c>
      <c r="C98" s="8">
        <v>0.62031223388227286</v>
      </c>
    </row>
    <row r="99" spans="1:3" x14ac:dyDescent="0.25">
      <c r="A99" s="4">
        <v>43132</v>
      </c>
      <c r="B99" s="18">
        <v>7.0000000000000007E-2</v>
      </c>
      <c r="C99" s="8">
        <v>0.60385827992831886</v>
      </c>
    </row>
    <row r="100" spans="1:3" x14ac:dyDescent="0.25">
      <c r="A100" s="4">
        <v>43160</v>
      </c>
      <c r="B100" s="18">
        <v>7.400000000000001E-2</v>
      </c>
      <c r="C100" s="8">
        <v>0.56001911001911009</v>
      </c>
    </row>
    <row r="101" spans="1:3" x14ac:dyDescent="0.25">
      <c r="A101" s="4">
        <v>43191</v>
      </c>
      <c r="B101" s="18">
        <v>7.0000000000000007E-2</v>
      </c>
      <c r="C101" s="8">
        <v>0.53386776607115594</v>
      </c>
    </row>
    <row r="102" spans="1:3" x14ac:dyDescent="0.25">
      <c r="A102" s="4">
        <v>43221</v>
      </c>
      <c r="B102" s="18">
        <v>7.400000000000001E-2</v>
      </c>
      <c r="C102" s="8">
        <v>0.55902024774537662</v>
      </c>
    </row>
    <row r="103" spans="1:3" x14ac:dyDescent="0.25">
      <c r="A103" s="4">
        <v>43252</v>
      </c>
      <c r="B103" s="18">
        <v>7.4999999999999997E-2</v>
      </c>
      <c r="C103" s="8">
        <v>0.58575459630713644</v>
      </c>
    </row>
    <row r="104" spans="1:3" x14ac:dyDescent="0.25">
      <c r="A104" s="4">
        <v>43282</v>
      </c>
      <c r="B104" s="18">
        <v>7.9000000000000001E-2</v>
      </c>
      <c r="C104" s="8">
        <v>0.68895339320182414</v>
      </c>
    </row>
    <row r="105" spans="1:3" x14ac:dyDescent="0.25">
      <c r="A105" s="4">
        <v>43313</v>
      </c>
      <c r="B105" s="18">
        <v>7.6999999999999999E-2</v>
      </c>
      <c r="C105" s="8">
        <v>0.75089895847966492</v>
      </c>
    </row>
    <row r="106" spans="1:3" x14ac:dyDescent="0.25">
      <c r="A106" s="4">
        <v>43344</v>
      </c>
      <c r="B106" s="18">
        <v>7.4999999999999997E-2</v>
      </c>
      <c r="C106" s="8">
        <v>0.75111496452783411</v>
      </c>
    </row>
    <row r="107" spans="1:3" x14ac:dyDescent="0.25">
      <c r="A107" s="4">
        <v>43374</v>
      </c>
      <c r="B107" s="18">
        <v>7.400000000000001E-2</v>
      </c>
      <c r="C107" s="8">
        <v>0.72539286704658357</v>
      </c>
    </row>
    <row r="108" spans="1:3" x14ac:dyDescent="0.25">
      <c r="A108" s="4">
        <v>43405</v>
      </c>
      <c r="B108" s="18">
        <v>7.2999999999999995E-2</v>
      </c>
      <c r="C108" s="8">
        <v>0.67007835187805365</v>
      </c>
    </row>
    <row r="109" spans="1:3" x14ac:dyDescent="0.25">
      <c r="A109" s="4">
        <v>43435</v>
      </c>
      <c r="B109" s="18">
        <v>7.0999999999999994E-2</v>
      </c>
      <c r="C109" s="8">
        <v>0.68122323536336282</v>
      </c>
    </row>
    <row r="110" spans="1:3" x14ac:dyDescent="0.25">
      <c r="A110" s="4">
        <v>43466</v>
      </c>
      <c r="B110" s="18">
        <v>7.0999999999999994E-2</v>
      </c>
      <c r="C110" s="8">
        <v>0.65783514730883152</v>
      </c>
    </row>
    <row r="111" spans="1:3" x14ac:dyDescent="0.25">
      <c r="A111" s="4">
        <v>43497</v>
      </c>
      <c r="B111" s="18">
        <v>7.0000000000000007E-2</v>
      </c>
      <c r="C111" s="8">
        <v>0.6760703842940684</v>
      </c>
    </row>
    <row r="112" spans="1:3" x14ac:dyDescent="0.25">
      <c r="A112" s="4">
        <v>43525</v>
      </c>
      <c r="B112" s="18">
        <v>7.2000000000000008E-2</v>
      </c>
      <c r="C112" s="8">
        <v>0.64156796057008791</v>
      </c>
    </row>
    <row r="113" spans="1:3" x14ac:dyDescent="0.25">
      <c r="A113" s="4">
        <v>43556</v>
      </c>
      <c r="B113" s="18">
        <v>7.0999999999999994E-2</v>
      </c>
      <c r="C113" s="8">
        <v>0.63083764641260109</v>
      </c>
    </row>
    <row r="114" spans="1:3" x14ac:dyDescent="0.25">
      <c r="A114" s="4">
        <v>43586</v>
      </c>
      <c r="B114" s="18">
        <v>7.2000000000000008E-2</v>
      </c>
      <c r="C114" s="8">
        <v>0.56448386130881611</v>
      </c>
    </row>
    <row r="115" spans="1:3" x14ac:dyDescent="0.25">
      <c r="A115" s="4">
        <v>43617</v>
      </c>
      <c r="B115" s="18">
        <v>7.2999999999999995E-2</v>
      </c>
      <c r="C115" s="8">
        <v>0.54252777348446479</v>
      </c>
    </row>
    <row r="116" spans="1:3" x14ac:dyDescent="0.25">
      <c r="A116" s="4">
        <v>43647</v>
      </c>
      <c r="B116" s="18">
        <v>7.4999999999999997E-2</v>
      </c>
      <c r="C116" s="8">
        <v>0.51651979219920263</v>
      </c>
    </row>
    <row r="117" spans="1:3" x14ac:dyDescent="0.25">
      <c r="A117" s="4">
        <v>43678</v>
      </c>
      <c r="B117" s="18">
        <v>7.5999999999999998E-2</v>
      </c>
      <c r="C117" s="8">
        <v>0.54647954438117696</v>
      </c>
    </row>
    <row r="118" spans="1:3" x14ac:dyDescent="0.25">
      <c r="A118" s="4">
        <v>43709</v>
      </c>
      <c r="B118" s="18">
        <v>7.2999999999999995E-2</v>
      </c>
      <c r="C118" s="8">
        <v>0.53251958551103851</v>
      </c>
    </row>
    <row r="119" spans="1:3" x14ac:dyDescent="0.25">
      <c r="A119" s="4">
        <v>43739</v>
      </c>
      <c r="B119" s="18">
        <v>7.0999999999999994E-2</v>
      </c>
      <c r="C119" s="8">
        <v>0.60284006336015783</v>
      </c>
    </row>
    <row r="120" spans="1:3" x14ac:dyDescent="0.25">
      <c r="A120" s="4">
        <v>43770</v>
      </c>
      <c r="B120" s="18">
        <v>7.0000000000000007E-2</v>
      </c>
      <c r="C120" s="8">
        <v>0.64639451627133593</v>
      </c>
    </row>
    <row r="121" spans="1:3" x14ac:dyDescent="0.25">
      <c r="A121" s="4">
        <v>43800</v>
      </c>
      <c r="B121" s="18">
        <v>7.0999999999999994E-2</v>
      </c>
      <c r="C121" s="8">
        <v>0.75812951330045064</v>
      </c>
    </row>
    <row r="122" spans="1:3" x14ac:dyDescent="0.25">
      <c r="A122" s="4">
        <v>43831</v>
      </c>
      <c r="B122" s="18">
        <v>7.4330018647432494E-2</v>
      </c>
      <c r="C122" s="8">
        <v>0.74789881304773997</v>
      </c>
    </row>
    <row r="123" spans="1:3" x14ac:dyDescent="0.25">
      <c r="A123" s="4">
        <v>43862</v>
      </c>
      <c r="B123" s="18">
        <v>7.8105192184448197E-2</v>
      </c>
      <c r="C123" s="8">
        <v>0.74528449844210698</v>
      </c>
    </row>
    <row r="124" spans="1:3" x14ac:dyDescent="0.25">
      <c r="A124" s="4">
        <v>43891</v>
      </c>
      <c r="B124" s="18">
        <v>8.2285090973616401E-2</v>
      </c>
      <c r="C124" s="8">
        <v>0.71907786194135281</v>
      </c>
    </row>
    <row r="125" spans="1:3" x14ac:dyDescent="0.25">
      <c r="A125" s="4">
        <v>43922</v>
      </c>
      <c r="B125" s="18"/>
      <c r="C125" s="8">
        <v>0.78444070290892864</v>
      </c>
    </row>
    <row r="126" spans="1:3" x14ac:dyDescent="0.25">
      <c r="A126" s="4">
        <v>43952</v>
      </c>
      <c r="B126" s="18"/>
      <c r="C126" s="8"/>
    </row>
    <row r="127" spans="1:3" x14ac:dyDescent="0.25">
      <c r="A127" s="4">
        <v>43983</v>
      </c>
      <c r="B127" s="18"/>
      <c r="C127" s="8"/>
    </row>
    <row r="128" spans="1:3" x14ac:dyDescent="0.25">
      <c r="A128" s="4">
        <v>44013</v>
      </c>
      <c r="B128" s="18"/>
      <c r="C128" s="8"/>
    </row>
    <row r="129" spans="1:3" x14ac:dyDescent="0.25">
      <c r="A129" s="4">
        <v>44044</v>
      </c>
      <c r="B129" s="18"/>
      <c r="C129" s="8"/>
    </row>
    <row r="130" spans="1:3" x14ac:dyDescent="0.25">
      <c r="A130" s="4">
        <v>44075</v>
      </c>
      <c r="B130" s="18"/>
      <c r="C130" s="8"/>
    </row>
    <row r="131" spans="1:3" x14ac:dyDescent="0.25">
      <c r="A131" s="4">
        <v>44105</v>
      </c>
      <c r="B131" s="18"/>
      <c r="C131" s="8"/>
    </row>
    <row r="132" spans="1:3" x14ac:dyDescent="0.25">
      <c r="A132" s="4">
        <v>44136</v>
      </c>
      <c r="B132" s="18"/>
      <c r="C132" s="8"/>
    </row>
    <row r="133" spans="1:3" x14ac:dyDescent="0.25">
      <c r="A133" s="4">
        <v>44166</v>
      </c>
      <c r="B133" s="18"/>
      <c r="C133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33"/>
  <sheetViews>
    <sheetView zoomScale="80" zoomScaleNormal="80" workbookViewId="0"/>
  </sheetViews>
  <sheetFormatPr baseColWidth="10" defaultRowHeight="15" x14ac:dyDescent="0.25"/>
  <cols>
    <col min="1" max="16384" width="11.42578125" style="68"/>
  </cols>
  <sheetData>
    <row r="1" spans="1:3" x14ac:dyDescent="0.25">
      <c r="A1" s="66" t="s">
        <v>13</v>
      </c>
      <c r="B1" s="67" t="s">
        <v>33</v>
      </c>
      <c r="C1" s="67" t="s">
        <v>34</v>
      </c>
    </row>
    <row r="2" spans="1:3" x14ac:dyDescent="0.25">
      <c r="A2" s="69">
        <v>40179</v>
      </c>
      <c r="B2" s="70">
        <v>115.25100894383623</v>
      </c>
      <c r="C2" s="70">
        <v>37.13178294573644</v>
      </c>
    </row>
    <row r="3" spans="1:3" x14ac:dyDescent="0.25">
      <c r="A3" s="69">
        <v>40210</v>
      </c>
      <c r="B3" s="70">
        <v>113.81580734950087</v>
      </c>
      <c r="C3" s="70">
        <v>38.139534883720934</v>
      </c>
    </row>
    <row r="4" spans="1:3" x14ac:dyDescent="0.25">
      <c r="A4" s="69">
        <v>40238</v>
      </c>
      <c r="B4" s="70">
        <v>113.14084831758778</v>
      </c>
      <c r="C4" s="70">
        <v>38.837209302325576</v>
      </c>
    </row>
    <row r="5" spans="1:3" x14ac:dyDescent="0.25">
      <c r="A5" s="69">
        <v>40269</v>
      </c>
      <c r="B5" s="70">
        <v>115.70828159277403</v>
      </c>
      <c r="C5" s="70">
        <v>38.439991480620151</v>
      </c>
    </row>
    <row r="6" spans="1:3" x14ac:dyDescent="0.25">
      <c r="A6" s="69">
        <v>40299</v>
      </c>
      <c r="B6" s="70">
        <v>115.14371769742392</v>
      </c>
      <c r="C6" s="70">
        <v>38.794977818763265</v>
      </c>
    </row>
    <row r="7" spans="1:3" x14ac:dyDescent="0.25">
      <c r="A7" s="69">
        <v>40330</v>
      </c>
      <c r="B7" s="70">
        <v>116.35003547530532</v>
      </c>
      <c r="C7" s="70">
        <v>38.639939059073349</v>
      </c>
    </row>
    <row r="8" spans="1:3" x14ac:dyDescent="0.25">
      <c r="A8" s="69">
        <v>40360</v>
      </c>
      <c r="B8" s="70">
        <v>116.94698964596131</v>
      </c>
      <c r="C8" s="70">
        <v>38.862336618170296</v>
      </c>
    </row>
    <row r="9" spans="1:3" x14ac:dyDescent="0.25">
      <c r="A9" s="69">
        <v>40391</v>
      </c>
      <c r="B9" s="70">
        <v>121.02120465750642</v>
      </c>
      <c r="C9" s="70">
        <v>38.814019786487123</v>
      </c>
    </row>
    <row r="10" spans="1:3" x14ac:dyDescent="0.25">
      <c r="A10" s="69">
        <v>40422</v>
      </c>
      <c r="B10" s="70">
        <v>123.06451352942561</v>
      </c>
      <c r="C10" s="70">
        <v>38.139920318725096</v>
      </c>
    </row>
    <row r="11" spans="1:3" x14ac:dyDescent="0.25">
      <c r="A11" s="69">
        <v>40452</v>
      </c>
      <c r="B11" s="70">
        <v>128.19631211867187</v>
      </c>
      <c r="C11" s="70">
        <v>37.978609320760718</v>
      </c>
    </row>
    <row r="12" spans="1:3" x14ac:dyDescent="0.25">
      <c r="A12" s="69">
        <v>40483</v>
      </c>
      <c r="B12" s="70">
        <v>130.31502943251087</v>
      </c>
      <c r="C12" s="70">
        <v>37.835289704848506</v>
      </c>
    </row>
    <row r="13" spans="1:3" x14ac:dyDescent="0.25">
      <c r="A13" s="69">
        <v>40513</v>
      </c>
      <c r="B13" s="70">
        <v>131.91042883787949</v>
      </c>
      <c r="C13" s="70">
        <v>38.667361707956886</v>
      </c>
    </row>
    <row r="14" spans="1:3" x14ac:dyDescent="0.25">
      <c r="A14" s="69">
        <v>40544</v>
      </c>
      <c r="B14" s="70">
        <v>130.68551588408465</v>
      </c>
      <c r="C14" s="70">
        <v>39.388082428677606</v>
      </c>
    </row>
    <row r="15" spans="1:3" x14ac:dyDescent="0.25">
      <c r="A15" s="69">
        <v>40575</v>
      </c>
      <c r="B15" s="70">
        <v>132.09507080213771</v>
      </c>
      <c r="C15" s="70">
        <v>41.345174552275367</v>
      </c>
    </row>
    <row r="16" spans="1:3" x14ac:dyDescent="0.25">
      <c r="A16" s="69">
        <v>40603</v>
      </c>
      <c r="B16" s="70">
        <v>129.44316150587983</v>
      </c>
      <c r="C16" s="70">
        <v>42.430639789538837</v>
      </c>
    </row>
    <row r="17" spans="1:3" x14ac:dyDescent="0.25">
      <c r="A17" s="69">
        <v>40634</v>
      </c>
      <c r="B17" s="70">
        <v>131.71258324687332</v>
      </c>
      <c r="C17" s="70">
        <v>42.472738507685555</v>
      </c>
    </row>
    <row r="18" spans="1:3" x14ac:dyDescent="0.25">
      <c r="A18" s="69">
        <v>40664</v>
      </c>
      <c r="B18" s="70">
        <v>127.54793090407162</v>
      </c>
      <c r="C18" s="70">
        <v>40.997551999999992</v>
      </c>
    </row>
    <row r="19" spans="1:3" x14ac:dyDescent="0.25">
      <c r="A19" s="69">
        <v>40695</v>
      </c>
      <c r="B19" s="70">
        <v>128.62120448240137</v>
      </c>
      <c r="C19" s="70">
        <v>40.213261333333328</v>
      </c>
    </row>
    <row r="20" spans="1:3" x14ac:dyDescent="0.25">
      <c r="A20" s="69">
        <v>40725</v>
      </c>
      <c r="B20" s="70">
        <v>124.53791587092535</v>
      </c>
      <c r="C20" s="70">
        <v>41.674497333333328</v>
      </c>
    </row>
    <row r="21" spans="1:3" x14ac:dyDescent="0.25">
      <c r="A21" s="69">
        <v>40756</v>
      </c>
      <c r="B21" s="70">
        <v>123.09578058252383</v>
      </c>
      <c r="C21" s="70">
        <v>41.808958666666662</v>
      </c>
    </row>
    <row r="22" spans="1:3" x14ac:dyDescent="0.25">
      <c r="A22" s="69">
        <v>40787</v>
      </c>
      <c r="B22" s="70">
        <v>120.10821277940228</v>
      </c>
      <c r="C22" s="70">
        <v>42.121236666666668</v>
      </c>
    </row>
    <row r="23" spans="1:3" x14ac:dyDescent="0.25">
      <c r="A23" s="69">
        <v>40817</v>
      </c>
      <c r="B23" s="70">
        <v>114.94583884168576</v>
      </c>
      <c r="C23" s="70">
        <v>40.724913333333326</v>
      </c>
    </row>
    <row r="24" spans="1:3" x14ac:dyDescent="0.25">
      <c r="A24" s="69">
        <v>40848</v>
      </c>
      <c r="B24" s="70">
        <v>117.21148084274346</v>
      </c>
      <c r="C24" s="70">
        <v>41.043453333333332</v>
      </c>
    </row>
    <row r="25" spans="1:3" x14ac:dyDescent="0.25">
      <c r="A25" s="69">
        <v>40878</v>
      </c>
      <c r="B25" s="70">
        <v>118.72490263685908</v>
      </c>
      <c r="C25" s="70">
        <v>41.580345333333334</v>
      </c>
    </row>
    <row r="26" spans="1:3" x14ac:dyDescent="0.25">
      <c r="A26" s="69">
        <v>40909</v>
      </c>
      <c r="B26" s="70">
        <v>124.84454276264724</v>
      </c>
      <c r="C26" s="70">
        <v>42.522920666666671</v>
      </c>
    </row>
    <row r="27" spans="1:3" x14ac:dyDescent="0.25">
      <c r="A27" s="69">
        <v>40940</v>
      </c>
      <c r="B27" s="70">
        <v>128.55658512793715</v>
      </c>
      <c r="C27" s="70">
        <v>41.962256666666669</v>
      </c>
    </row>
    <row r="28" spans="1:3" x14ac:dyDescent="0.25">
      <c r="A28" s="69">
        <v>40969</v>
      </c>
      <c r="B28" s="70">
        <v>132.42679393470746</v>
      </c>
      <c r="C28" s="70">
        <v>41.530023333333332</v>
      </c>
    </row>
    <row r="29" spans="1:3" x14ac:dyDescent="0.25">
      <c r="A29" s="69">
        <v>41000</v>
      </c>
      <c r="B29" s="70">
        <v>132.27135238352605</v>
      </c>
      <c r="C29" s="70">
        <v>41.555343999999998</v>
      </c>
    </row>
    <row r="30" spans="1:3" x14ac:dyDescent="0.25">
      <c r="A30" s="69">
        <v>41030</v>
      </c>
      <c r="B30" s="70">
        <v>130.3699557209431</v>
      </c>
      <c r="C30" s="70">
        <v>43.174223333333337</v>
      </c>
    </row>
    <row r="31" spans="1:3" x14ac:dyDescent="0.25">
      <c r="A31" s="69">
        <v>41061</v>
      </c>
      <c r="B31" s="70">
        <v>131.34604746811806</v>
      </c>
      <c r="C31" s="70">
        <v>43.555960666666671</v>
      </c>
    </row>
    <row r="32" spans="1:3" x14ac:dyDescent="0.25">
      <c r="A32" s="69">
        <v>41091</v>
      </c>
      <c r="B32" s="70">
        <v>130.55201904110112</v>
      </c>
      <c r="C32" s="70">
        <v>45.220099333333337</v>
      </c>
    </row>
    <row r="33" spans="1:3" x14ac:dyDescent="0.25">
      <c r="A33" s="69">
        <v>41122</v>
      </c>
      <c r="B33" s="70">
        <v>131.11734958413072</v>
      </c>
      <c r="C33" s="70">
        <v>46.034210666666667</v>
      </c>
    </row>
    <row r="34" spans="1:3" x14ac:dyDescent="0.25">
      <c r="A34" s="69">
        <v>41153</v>
      </c>
      <c r="B34" s="70">
        <v>130.75159656144572</v>
      </c>
      <c r="C34" s="70">
        <v>46.312323999999997</v>
      </c>
    </row>
    <row r="35" spans="1:3" x14ac:dyDescent="0.25">
      <c r="A35" s="69">
        <v>41183</v>
      </c>
      <c r="B35" s="70">
        <v>135.29619435862671</v>
      </c>
      <c r="C35" s="70">
        <v>44.535822666666668</v>
      </c>
    </row>
    <row r="36" spans="1:3" x14ac:dyDescent="0.25">
      <c r="A36" s="69">
        <v>41214</v>
      </c>
      <c r="B36" s="70">
        <v>135.78249036605817</v>
      </c>
      <c r="C36" s="70">
        <v>43.364900000000006</v>
      </c>
    </row>
    <row r="37" spans="1:3" x14ac:dyDescent="0.25">
      <c r="A37" s="69">
        <v>41244</v>
      </c>
      <c r="B37" s="70">
        <v>132.84656975994321</v>
      </c>
      <c r="C37" s="70">
        <v>44.207889999999999</v>
      </c>
    </row>
    <row r="38" spans="1:3" x14ac:dyDescent="0.25">
      <c r="A38" s="69">
        <v>41275</v>
      </c>
      <c r="B38" s="70">
        <v>133.7124548304017</v>
      </c>
      <c r="C38" s="70">
        <v>44.702935333333336</v>
      </c>
    </row>
    <row r="39" spans="1:3" x14ac:dyDescent="0.25">
      <c r="A39" s="69">
        <v>41306</v>
      </c>
      <c r="B39" s="70">
        <v>135.95525680690483</v>
      </c>
      <c r="C39" s="70">
        <v>43.252748000000004</v>
      </c>
    </row>
    <row r="40" spans="1:3" x14ac:dyDescent="0.25">
      <c r="A40" s="69">
        <v>41334</v>
      </c>
      <c r="B40" s="70">
        <v>140.17688506687793</v>
      </c>
      <c r="C40" s="70">
        <v>40.775329333333332</v>
      </c>
    </row>
    <row r="41" spans="1:3" x14ac:dyDescent="0.25">
      <c r="A41" s="69">
        <v>41365</v>
      </c>
      <c r="B41" s="70">
        <v>139.04975197120018</v>
      </c>
      <c r="C41" s="70">
        <v>39.768866000000003</v>
      </c>
    </row>
    <row r="42" spans="1:3" x14ac:dyDescent="0.25">
      <c r="A42" s="69">
        <v>41395</v>
      </c>
      <c r="B42" s="70">
        <v>137.84935197562916</v>
      </c>
      <c r="C42" s="70">
        <v>40.221550666666666</v>
      </c>
    </row>
    <row r="43" spans="1:3" x14ac:dyDescent="0.25">
      <c r="A43" s="69">
        <v>41426</v>
      </c>
      <c r="B43" s="70">
        <v>138.1600012914507</v>
      </c>
      <c r="C43" s="70">
        <v>41.962386000000002</v>
      </c>
    </row>
    <row r="44" spans="1:3" x14ac:dyDescent="0.25">
      <c r="A44" s="69">
        <v>41456</v>
      </c>
      <c r="B44" s="70">
        <v>137.03277930185394</v>
      </c>
      <c r="C44" s="70">
        <v>42.556985333333337</v>
      </c>
    </row>
    <row r="45" spans="1:3" x14ac:dyDescent="0.25">
      <c r="A45" s="69">
        <v>41487</v>
      </c>
      <c r="B45" s="70">
        <v>134.27083393593395</v>
      </c>
      <c r="C45" s="70">
        <v>43.612096000000001</v>
      </c>
    </row>
    <row r="46" spans="1:3" x14ac:dyDescent="0.25">
      <c r="A46" s="69">
        <v>41518</v>
      </c>
      <c r="B46" s="70">
        <v>132.49332056728124</v>
      </c>
      <c r="C46" s="70">
        <v>42.934777333333329</v>
      </c>
    </row>
    <row r="47" spans="1:3" x14ac:dyDescent="0.25">
      <c r="A47" s="69">
        <v>41548</v>
      </c>
      <c r="B47" s="70">
        <v>131.18210270942777</v>
      </c>
      <c r="C47" s="70">
        <v>42.760018666666667</v>
      </c>
    </row>
    <row r="48" spans="1:3" x14ac:dyDescent="0.25">
      <c r="A48" s="69">
        <v>41579</v>
      </c>
      <c r="B48" s="70">
        <v>131.57029386988955</v>
      </c>
      <c r="C48" s="70">
        <v>42.753843333333329</v>
      </c>
    </row>
    <row r="49" spans="1:3" x14ac:dyDescent="0.25">
      <c r="A49" s="69">
        <v>41609</v>
      </c>
      <c r="B49" s="70">
        <v>130.72589082615696</v>
      </c>
      <c r="C49" s="70">
        <v>42.751064666666672</v>
      </c>
    </row>
    <row r="50" spans="1:3" x14ac:dyDescent="0.25">
      <c r="A50" s="69">
        <v>41640</v>
      </c>
      <c r="B50" s="70">
        <v>131.77755295817394</v>
      </c>
      <c r="C50" s="70">
        <v>43.12275733333334</v>
      </c>
    </row>
    <row r="51" spans="1:3" x14ac:dyDescent="0.25">
      <c r="A51" s="69">
        <v>41671</v>
      </c>
      <c r="B51" s="70">
        <v>131.5619366309794</v>
      </c>
      <c r="C51" s="70">
        <v>41.899514000000003</v>
      </c>
    </row>
    <row r="52" spans="1:3" x14ac:dyDescent="0.25">
      <c r="A52" s="69">
        <v>41699</v>
      </c>
      <c r="B52" s="70">
        <v>130.31561910120618</v>
      </c>
      <c r="C52" s="70">
        <v>42.395226666666666</v>
      </c>
    </row>
    <row r="53" spans="1:3" x14ac:dyDescent="0.25">
      <c r="A53" s="69">
        <v>41730</v>
      </c>
      <c r="B53" s="70">
        <v>125.31488429492111</v>
      </c>
      <c r="C53" s="70">
        <v>41.832167999999996</v>
      </c>
    </row>
    <row r="54" spans="1:3" x14ac:dyDescent="0.25">
      <c r="A54" s="69">
        <v>41760</v>
      </c>
      <c r="B54" s="70">
        <v>124.57806348753536</v>
      </c>
      <c r="C54" s="70">
        <v>41.630707333333326</v>
      </c>
    </row>
    <row r="55" spans="1:3" x14ac:dyDescent="0.25">
      <c r="A55" s="69">
        <v>41791</v>
      </c>
      <c r="B55" s="70">
        <v>121.65379274882251</v>
      </c>
      <c r="C55" s="70">
        <v>40.819307333333334</v>
      </c>
    </row>
    <row r="56" spans="1:3" x14ac:dyDescent="0.25">
      <c r="A56" s="69">
        <v>41821</v>
      </c>
      <c r="B56" s="70">
        <v>122.80821554032332</v>
      </c>
      <c r="C56" s="70">
        <v>40.935897333333337</v>
      </c>
    </row>
    <row r="57" spans="1:3" x14ac:dyDescent="0.25">
      <c r="A57" s="69">
        <v>41852</v>
      </c>
      <c r="B57" s="70">
        <v>120.59541713131871</v>
      </c>
      <c r="C57" s="70">
        <v>40.555826000000003</v>
      </c>
    </row>
    <row r="58" spans="1:3" x14ac:dyDescent="0.25">
      <c r="A58" s="69">
        <v>41883</v>
      </c>
      <c r="B58" s="70">
        <v>118.52059227610262</v>
      </c>
      <c r="C58" s="70">
        <v>39.647779333333339</v>
      </c>
    </row>
    <row r="59" spans="1:3" x14ac:dyDescent="0.25">
      <c r="A59" s="69">
        <v>41913</v>
      </c>
      <c r="B59" s="70">
        <v>108.56923880428896</v>
      </c>
      <c r="C59" s="70">
        <v>39.510375333333336</v>
      </c>
    </row>
    <row r="60" spans="1:3" x14ac:dyDescent="0.25">
      <c r="A60" s="69">
        <v>41944</v>
      </c>
      <c r="B60" s="70">
        <v>102.06710219753775</v>
      </c>
      <c r="C60" s="70">
        <v>40.735286000000002</v>
      </c>
    </row>
    <row r="61" spans="1:3" x14ac:dyDescent="0.25">
      <c r="A61" s="69">
        <v>41974</v>
      </c>
      <c r="B61" s="70">
        <v>96.666004871491225</v>
      </c>
      <c r="C61" s="70">
        <v>43.102123333333331</v>
      </c>
    </row>
    <row r="62" spans="1:3" x14ac:dyDescent="0.25">
      <c r="A62" s="69">
        <v>42005</v>
      </c>
      <c r="B62" s="70">
        <v>100.3959273236764</v>
      </c>
      <c r="C62" s="70">
        <v>43.691811999999999</v>
      </c>
    </row>
    <row r="63" spans="1:3" x14ac:dyDescent="0.25">
      <c r="A63" s="69">
        <v>42036</v>
      </c>
      <c r="B63" s="70">
        <v>101.61278196137289</v>
      </c>
      <c r="C63" s="70">
        <v>44.080140666666658</v>
      </c>
    </row>
    <row r="64" spans="1:3" x14ac:dyDescent="0.25">
      <c r="A64" s="69">
        <v>42064</v>
      </c>
      <c r="B64" s="70">
        <v>106.03736638136024</v>
      </c>
      <c r="C64" s="70">
        <v>44.359463999999996</v>
      </c>
    </row>
    <row r="65" spans="1:3" x14ac:dyDescent="0.25">
      <c r="A65" s="69">
        <v>42095</v>
      </c>
      <c r="B65" s="70">
        <v>103.92539927289017</v>
      </c>
      <c r="C65" s="70">
        <v>43.903207999999999</v>
      </c>
    </row>
    <row r="66" spans="1:3" x14ac:dyDescent="0.25">
      <c r="A66" s="69">
        <v>42125</v>
      </c>
      <c r="B66" s="70">
        <v>104.07217688826233</v>
      </c>
      <c r="C66" s="70">
        <v>44.745635999999998</v>
      </c>
    </row>
    <row r="67" spans="1:3" x14ac:dyDescent="0.25">
      <c r="A67" s="69">
        <v>42156</v>
      </c>
      <c r="B67" s="70">
        <v>100.45737443684112</v>
      </c>
      <c r="C67" s="70">
        <v>45.228169333333334</v>
      </c>
    </row>
    <row r="68" spans="1:3" x14ac:dyDescent="0.25">
      <c r="A68" s="69">
        <v>42186</v>
      </c>
      <c r="B68" s="70">
        <v>100.52660278321804</v>
      </c>
      <c r="C68" s="70">
        <v>46.385179333333326</v>
      </c>
    </row>
    <row r="69" spans="1:3" x14ac:dyDescent="0.25">
      <c r="A69" s="69">
        <v>42217</v>
      </c>
      <c r="B69" s="70">
        <v>95.415635445725869</v>
      </c>
      <c r="C69" s="70">
        <v>47.039875333333327</v>
      </c>
    </row>
    <row r="70" spans="1:3" x14ac:dyDescent="0.25">
      <c r="A70" s="69">
        <v>42248</v>
      </c>
      <c r="B70" s="70">
        <v>95.969168890330991</v>
      </c>
      <c r="C70" s="70">
        <v>46.086667472636812</v>
      </c>
    </row>
    <row r="71" spans="1:3" x14ac:dyDescent="0.25">
      <c r="A71" s="69">
        <v>42278</v>
      </c>
      <c r="B71" s="70">
        <v>107.01010111538359</v>
      </c>
      <c r="C71" s="70">
        <v>44.352196991471885</v>
      </c>
    </row>
    <row r="72" spans="1:3" x14ac:dyDescent="0.25">
      <c r="A72" s="69">
        <v>42309</v>
      </c>
      <c r="B72" s="70">
        <v>108.66849585792073</v>
      </c>
      <c r="C72" s="70">
        <v>42.49860726470768</v>
      </c>
    </row>
    <row r="73" spans="1:3" x14ac:dyDescent="0.25">
      <c r="A73" s="69">
        <v>42339</v>
      </c>
      <c r="B73" s="70">
        <v>110.24490357235909</v>
      </c>
      <c r="C73" s="70">
        <v>43.247022052812262</v>
      </c>
    </row>
    <row r="74" spans="1:3" x14ac:dyDescent="0.25">
      <c r="A74" s="69">
        <v>42370</v>
      </c>
      <c r="B74" s="70">
        <v>99.568351714465777</v>
      </c>
      <c r="C74" s="70">
        <v>44.364788284446242</v>
      </c>
    </row>
    <row r="75" spans="1:3" x14ac:dyDescent="0.25">
      <c r="A75" s="69">
        <v>42401</v>
      </c>
      <c r="B75" s="70">
        <v>98.254969176185043</v>
      </c>
      <c r="C75" s="70">
        <v>44.82807615799944</v>
      </c>
    </row>
    <row r="76" spans="1:3" x14ac:dyDescent="0.25">
      <c r="A76" s="69">
        <v>42430</v>
      </c>
      <c r="B76" s="70">
        <v>96.381428260630017</v>
      </c>
      <c r="C76" s="70">
        <v>43.608503644309273</v>
      </c>
    </row>
    <row r="77" spans="1:3" x14ac:dyDescent="0.25">
      <c r="A77" s="69">
        <v>42461</v>
      </c>
      <c r="B77" s="70">
        <v>93.333219363831233</v>
      </c>
      <c r="C77" s="70">
        <v>42.803648368865765</v>
      </c>
    </row>
    <row r="78" spans="1:3" x14ac:dyDescent="0.25">
      <c r="A78" s="69">
        <v>42491</v>
      </c>
      <c r="B78" s="70">
        <v>95.79352390456431</v>
      </c>
      <c r="C78" s="70">
        <v>42.771201905530262</v>
      </c>
    </row>
    <row r="79" spans="1:3" x14ac:dyDescent="0.25">
      <c r="A79" s="69">
        <v>42522</v>
      </c>
      <c r="B79" s="70">
        <v>97.94890065271899</v>
      </c>
      <c r="C79" s="70">
        <v>42.156007160404265</v>
      </c>
    </row>
    <row r="80" spans="1:3" x14ac:dyDescent="0.25">
      <c r="A80" s="69">
        <v>42552</v>
      </c>
      <c r="B80" s="70">
        <v>99.45746102821154</v>
      </c>
      <c r="C80" s="70">
        <v>41.517215058197529</v>
      </c>
    </row>
    <row r="81" spans="1:3" x14ac:dyDescent="0.25">
      <c r="A81" s="69">
        <v>42583</v>
      </c>
      <c r="B81" s="70">
        <v>99.537809116263944</v>
      </c>
      <c r="C81" s="70">
        <v>41.224524664014595</v>
      </c>
    </row>
    <row r="82" spans="1:3" x14ac:dyDescent="0.25">
      <c r="A82" s="69">
        <v>42614</v>
      </c>
      <c r="B82" s="70">
        <v>95.02032643991015</v>
      </c>
      <c r="C82" s="70">
        <v>40.804089306605277</v>
      </c>
    </row>
    <row r="83" spans="1:3" x14ac:dyDescent="0.25">
      <c r="A83" s="69">
        <v>42644</v>
      </c>
      <c r="B83" s="70">
        <v>94.912163347867931</v>
      </c>
      <c r="C83" s="70">
        <v>42.715324812402947</v>
      </c>
    </row>
    <row r="84" spans="1:3" x14ac:dyDescent="0.25">
      <c r="A84" s="69">
        <v>42675</v>
      </c>
      <c r="B84" s="70">
        <v>96.765123641169183</v>
      </c>
      <c r="C84" s="70">
        <v>42.716531448903709</v>
      </c>
    </row>
    <row r="85" spans="1:3" x14ac:dyDescent="0.25">
      <c r="A85" s="69">
        <v>42705</v>
      </c>
      <c r="B85" s="70">
        <v>102.93221816769453</v>
      </c>
      <c r="C85" s="70">
        <v>44.159935408266826</v>
      </c>
    </row>
    <row r="86" spans="1:3" x14ac:dyDescent="0.25">
      <c r="A86" s="69">
        <v>42736</v>
      </c>
      <c r="B86" s="70">
        <v>108.30256784637093</v>
      </c>
      <c r="C86" s="70">
        <v>42.228294992537698</v>
      </c>
    </row>
    <row r="87" spans="1:3" x14ac:dyDescent="0.25">
      <c r="A87" s="69">
        <v>42767</v>
      </c>
      <c r="B87" s="70">
        <v>107.37035155291426</v>
      </c>
      <c r="C87" s="70">
        <v>41.914569502341628</v>
      </c>
    </row>
    <row r="88" spans="1:3" x14ac:dyDescent="0.25">
      <c r="A88" s="69">
        <v>42795</v>
      </c>
      <c r="B88" s="70">
        <v>105.36761292380645</v>
      </c>
      <c r="C88" s="70">
        <v>40.575163398692808</v>
      </c>
    </row>
    <row r="89" spans="1:3" x14ac:dyDescent="0.25">
      <c r="A89" s="69">
        <v>42826</v>
      </c>
      <c r="B89" s="70">
        <v>102.60540202868553</v>
      </c>
      <c r="C89" s="70">
        <v>41.124183006535951</v>
      </c>
    </row>
    <row r="90" spans="1:3" x14ac:dyDescent="0.25">
      <c r="A90" s="69">
        <v>42856</v>
      </c>
      <c r="B90" s="70">
        <v>103.62317335011745</v>
      </c>
      <c r="C90" s="70">
        <v>41.125888036373972</v>
      </c>
    </row>
    <row r="91" spans="1:3" x14ac:dyDescent="0.25">
      <c r="A91" s="69">
        <v>42887</v>
      </c>
      <c r="B91" s="70">
        <v>111.46378499078942</v>
      </c>
      <c r="C91" s="70">
        <v>41.596476271668088</v>
      </c>
    </row>
    <row r="92" spans="1:3" x14ac:dyDescent="0.25">
      <c r="A92" s="69">
        <v>42917</v>
      </c>
      <c r="B92" s="70">
        <v>113.22726244580599</v>
      </c>
      <c r="C92" s="70">
        <v>41.439613526570049</v>
      </c>
    </row>
    <row r="93" spans="1:3" x14ac:dyDescent="0.25">
      <c r="A93" s="69">
        <v>42948</v>
      </c>
      <c r="B93" s="70">
        <v>114.5477335480269</v>
      </c>
      <c r="C93" s="70">
        <v>40.844526787092796</v>
      </c>
    </row>
    <row r="94" spans="1:3" x14ac:dyDescent="0.25">
      <c r="A94" s="69">
        <v>42979</v>
      </c>
      <c r="B94" s="70">
        <v>109.04676987717538</v>
      </c>
      <c r="C94" s="70">
        <v>41.027533323040508</v>
      </c>
    </row>
    <row r="95" spans="1:3" x14ac:dyDescent="0.25">
      <c r="A95" s="69">
        <v>43009</v>
      </c>
      <c r="B95" s="70">
        <v>109.37282404754019</v>
      </c>
      <c r="C95" s="70">
        <v>42.936030055066645</v>
      </c>
    </row>
    <row r="96" spans="1:3" x14ac:dyDescent="0.25">
      <c r="A96" s="69">
        <v>43040</v>
      </c>
      <c r="B96" s="70">
        <v>110.76515930553622</v>
      </c>
      <c r="C96" s="70">
        <v>45.202614379084963</v>
      </c>
    </row>
    <row r="97" spans="1:3" x14ac:dyDescent="0.25">
      <c r="A97" s="69">
        <v>43070</v>
      </c>
      <c r="B97" s="70">
        <v>102.81444825294645</v>
      </c>
      <c r="C97" s="70">
        <v>38.669833729216151</v>
      </c>
    </row>
    <row r="98" spans="1:3" x14ac:dyDescent="0.25">
      <c r="A98" s="69">
        <v>43101</v>
      </c>
      <c r="B98" s="70">
        <v>110.012069657119</v>
      </c>
      <c r="C98" s="70">
        <v>42.850728890130874</v>
      </c>
    </row>
    <row r="99" spans="1:3" x14ac:dyDescent="0.25">
      <c r="A99" s="69">
        <v>43132</v>
      </c>
      <c r="B99" s="70">
        <v>111.47257039536622</v>
      </c>
      <c r="C99" s="70">
        <v>42.929160262679893</v>
      </c>
    </row>
    <row r="100" spans="1:3" x14ac:dyDescent="0.25">
      <c r="A100" s="69">
        <v>43160</v>
      </c>
      <c r="B100" s="70">
        <v>114.53873128014565</v>
      </c>
      <c r="C100" s="70">
        <v>43.605353252412073</v>
      </c>
    </row>
    <row r="101" spans="1:3" x14ac:dyDescent="0.25">
      <c r="A101" s="69">
        <v>43191</v>
      </c>
      <c r="B101" s="70">
        <v>114.49588364917857</v>
      </c>
      <c r="C101" s="70">
        <v>45.356987239340178</v>
      </c>
    </row>
    <row r="102" spans="1:3" x14ac:dyDescent="0.25">
      <c r="A102" s="69">
        <v>43221</v>
      </c>
      <c r="B102" s="70">
        <v>116.16968477652723</v>
      </c>
      <c r="C102" s="70">
        <v>44.102085278555876</v>
      </c>
    </row>
    <row r="103" spans="1:3" x14ac:dyDescent="0.25">
      <c r="A103" s="69">
        <v>43252</v>
      </c>
      <c r="B103" s="70">
        <v>112.47357840172954</v>
      </c>
      <c r="C103" s="70">
        <v>44.458074967878893</v>
      </c>
    </row>
    <row r="104" spans="1:3" x14ac:dyDescent="0.25">
      <c r="A104" s="69">
        <v>43282</v>
      </c>
      <c r="B104" s="70">
        <v>109.36787262793769</v>
      </c>
      <c r="C104" s="70">
        <v>41.922127255460587</v>
      </c>
    </row>
    <row r="105" spans="1:3" x14ac:dyDescent="0.25">
      <c r="A105" s="69">
        <v>43313</v>
      </c>
      <c r="B105" s="70">
        <v>105.55155852434315</v>
      </c>
      <c r="C105" s="70">
        <v>43.595329869839674</v>
      </c>
    </row>
    <row r="106" spans="1:3" x14ac:dyDescent="0.25">
      <c r="A106" s="69">
        <v>43344</v>
      </c>
      <c r="B106" s="70">
        <v>103.09564198876741</v>
      </c>
      <c r="C106" s="70">
        <v>43.115231599886329</v>
      </c>
    </row>
    <row r="107" spans="1:3" x14ac:dyDescent="0.25">
      <c r="A107" s="69">
        <v>43374</v>
      </c>
      <c r="B107" s="70">
        <v>100.72520355700249</v>
      </c>
      <c r="C107" s="70">
        <v>44.9975845410628</v>
      </c>
    </row>
    <row r="108" spans="1:3" x14ac:dyDescent="0.25">
      <c r="A108" s="69">
        <v>43405</v>
      </c>
      <c r="B108" s="70">
        <v>95.557844313901796</v>
      </c>
      <c r="C108" s="70">
        <v>43.272094344984367</v>
      </c>
    </row>
    <row r="109" spans="1:3" x14ac:dyDescent="0.25">
      <c r="A109" s="69">
        <v>43435</v>
      </c>
      <c r="B109" s="70">
        <v>92.620145871772067</v>
      </c>
      <c r="C109" s="70">
        <v>44.799762329174094</v>
      </c>
    </row>
    <row r="110" spans="1:3" x14ac:dyDescent="0.25">
      <c r="A110" s="69">
        <v>43466</v>
      </c>
      <c r="B110" s="70">
        <v>90.365840678549318</v>
      </c>
      <c r="C110" s="70">
        <v>44.015595478913383</v>
      </c>
    </row>
    <row r="111" spans="1:3" x14ac:dyDescent="0.25">
      <c r="A111" s="69">
        <v>43497</v>
      </c>
      <c r="B111" s="70">
        <v>88.300044003800068</v>
      </c>
      <c r="C111" s="70">
        <v>44.017436590945046</v>
      </c>
    </row>
    <row r="112" spans="1:3" x14ac:dyDescent="0.25">
      <c r="A112" s="69">
        <v>43525</v>
      </c>
      <c r="B112" s="70">
        <v>91.062061399790821</v>
      </c>
      <c r="C112" s="70">
        <v>44.759350108139472</v>
      </c>
    </row>
    <row r="113" spans="1:3" x14ac:dyDescent="0.25">
      <c r="A113" s="69">
        <v>43556</v>
      </c>
      <c r="B113" s="70">
        <v>91.209675894040899</v>
      </c>
      <c r="C113" s="70">
        <v>45.721000158252899</v>
      </c>
    </row>
    <row r="114" spans="1:3" x14ac:dyDescent="0.25">
      <c r="A114" s="69">
        <v>43586</v>
      </c>
      <c r="B114" s="70">
        <v>94.871155144803041</v>
      </c>
      <c r="C114" s="70">
        <v>46.823073271087196</v>
      </c>
    </row>
    <row r="115" spans="1:3" x14ac:dyDescent="0.25">
      <c r="A115" s="69">
        <v>43617</v>
      </c>
      <c r="B115" s="70">
        <v>95.210433228618669</v>
      </c>
      <c r="C115" s="70">
        <v>46.814263860315442</v>
      </c>
    </row>
    <row r="116" spans="1:3" x14ac:dyDescent="0.25">
      <c r="A116" s="69">
        <v>43647</v>
      </c>
      <c r="B116" s="70">
        <v>96.948597361756697</v>
      </c>
      <c r="C116" s="70">
        <v>46.564224297093425</v>
      </c>
    </row>
    <row r="117" spans="1:3" x14ac:dyDescent="0.25">
      <c r="A117" s="69">
        <v>43678</v>
      </c>
      <c r="B117" s="70">
        <v>96.508769084962694</v>
      </c>
      <c r="C117" s="70">
        <v>46.62040407237432</v>
      </c>
    </row>
    <row r="118" spans="1:3" x14ac:dyDescent="0.25">
      <c r="A118" s="69">
        <v>43709</v>
      </c>
      <c r="B118" s="70">
        <v>97.855378629430035</v>
      </c>
      <c r="C118" s="70">
        <v>46.516853932584269</v>
      </c>
    </row>
    <row r="119" spans="1:3" x14ac:dyDescent="0.25">
      <c r="A119" s="69">
        <v>43739</v>
      </c>
      <c r="B119" s="70">
        <v>86.936414180521467</v>
      </c>
      <c r="C119" s="70">
        <v>48.56893484913769</v>
      </c>
    </row>
    <row r="120" spans="1:3" x14ac:dyDescent="0.25">
      <c r="A120" s="69">
        <v>43770</v>
      </c>
      <c r="B120" s="70">
        <v>77.658834037337101</v>
      </c>
      <c r="C120" s="70">
        <v>47.03684572325691</v>
      </c>
    </row>
    <row r="121" spans="1:3" x14ac:dyDescent="0.25">
      <c r="A121" s="69">
        <v>43800</v>
      </c>
      <c r="B121" s="70">
        <v>60.956815762271027</v>
      </c>
      <c r="C121" s="70">
        <v>48.104261453593985</v>
      </c>
    </row>
    <row r="122" spans="1:3" x14ac:dyDescent="0.25">
      <c r="A122" s="69">
        <v>43831</v>
      </c>
      <c r="B122" s="70">
        <v>60.058098754428237</v>
      </c>
      <c r="C122" s="70">
        <v>48.443065170685124</v>
      </c>
    </row>
    <row r="123" spans="1:3" x14ac:dyDescent="0.25">
      <c r="A123" s="69">
        <v>43862</v>
      </c>
      <c r="B123" s="70">
        <v>60.889926904016761</v>
      </c>
      <c r="C123" s="70">
        <v>50.382801517201131</v>
      </c>
    </row>
    <row r="124" spans="1:3" x14ac:dyDescent="0.25">
      <c r="A124" s="69">
        <v>43891</v>
      </c>
      <c r="B124" s="70">
        <v>67.63638390918446</v>
      </c>
      <c r="C124" s="70">
        <v>49.919033401259107</v>
      </c>
    </row>
    <row r="125" spans="1:3" x14ac:dyDescent="0.25">
      <c r="A125" s="69">
        <v>43922</v>
      </c>
      <c r="B125" s="70">
        <v>63.162720242286348</v>
      </c>
      <c r="C125" s="70">
        <v>41.39568277116274</v>
      </c>
    </row>
    <row r="126" spans="1:3" x14ac:dyDescent="0.25">
      <c r="A126" s="69">
        <v>43952</v>
      </c>
      <c r="B126" s="70"/>
      <c r="C126" s="70"/>
    </row>
    <row r="127" spans="1:3" x14ac:dyDescent="0.25">
      <c r="A127" s="69">
        <v>43983</v>
      </c>
      <c r="B127" s="70"/>
      <c r="C127" s="70"/>
    </row>
    <row r="128" spans="1:3" x14ac:dyDescent="0.25">
      <c r="A128" s="69">
        <v>44013</v>
      </c>
      <c r="B128" s="70"/>
      <c r="C128" s="70"/>
    </row>
    <row r="129" spans="1:3" x14ac:dyDescent="0.25">
      <c r="A129" s="69">
        <v>44044</v>
      </c>
      <c r="B129" s="70"/>
      <c r="C129" s="70"/>
    </row>
    <row r="130" spans="1:3" x14ac:dyDescent="0.25">
      <c r="A130" s="69">
        <v>44075</v>
      </c>
      <c r="B130" s="70"/>
      <c r="C130" s="70"/>
    </row>
    <row r="131" spans="1:3" x14ac:dyDescent="0.25">
      <c r="A131" s="69">
        <v>44105</v>
      </c>
      <c r="B131" s="70"/>
      <c r="C131" s="70"/>
    </row>
    <row r="132" spans="1:3" x14ac:dyDescent="0.25">
      <c r="A132" s="69">
        <v>44136</v>
      </c>
      <c r="B132" s="70"/>
      <c r="C132" s="70"/>
    </row>
    <row r="133" spans="1:3" x14ac:dyDescent="0.25">
      <c r="A133" s="69">
        <v>44166</v>
      </c>
      <c r="B133" s="70"/>
      <c r="C133" s="7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0" zoomScaleNormal="80" workbookViewId="0">
      <selection activeCell="A2" sqref="A2:D16"/>
    </sheetView>
  </sheetViews>
  <sheetFormatPr baseColWidth="10" defaultRowHeight="15" x14ac:dyDescent="0.25"/>
  <sheetData>
    <row r="1" spans="1:4" ht="26.25" thickBot="1" x14ac:dyDescent="0.3">
      <c r="A1" s="43" t="s">
        <v>0</v>
      </c>
      <c r="B1" s="43" t="s">
        <v>1</v>
      </c>
      <c r="C1" s="43" t="s">
        <v>3</v>
      </c>
      <c r="D1" s="43" t="s">
        <v>4</v>
      </c>
    </row>
    <row r="2" spans="1:4" x14ac:dyDescent="0.25">
      <c r="A2" s="44">
        <v>43556</v>
      </c>
      <c r="B2" s="45">
        <v>93.272824408428988</v>
      </c>
      <c r="C2" s="45">
        <v>124.58775048667299</v>
      </c>
      <c r="D2" s="45">
        <v>82.100922182298319</v>
      </c>
    </row>
    <row r="3" spans="1:4" x14ac:dyDescent="0.25">
      <c r="A3" s="44">
        <v>43586</v>
      </c>
      <c r="B3" s="45">
        <v>98.310821988232732</v>
      </c>
      <c r="C3" s="45">
        <v>149.68097425972275</v>
      </c>
      <c r="D3" s="45">
        <v>79.855029758725067</v>
      </c>
    </row>
    <row r="4" spans="1:4" x14ac:dyDescent="0.25">
      <c r="A4" s="44">
        <v>43617</v>
      </c>
      <c r="B4" s="45">
        <v>94.047653289194272</v>
      </c>
      <c r="C4" s="45">
        <v>134.54789695658187</v>
      </c>
      <c r="D4" s="45">
        <v>79.536106396619118</v>
      </c>
    </row>
    <row r="5" spans="1:4" x14ac:dyDescent="0.25">
      <c r="A5" s="44">
        <v>43647</v>
      </c>
      <c r="B5" s="45">
        <v>98.487316807843087</v>
      </c>
      <c r="C5" s="45">
        <v>138.84289954104915</v>
      </c>
      <c r="D5" s="45">
        <v>84.038865450767247</v>
      </c>
    </row>
    <row r="6" spans="1:4" x14ac:dyDescent="0.25">
      <c r="A6" s="44">
        <v>43678</v>
      </c>
      <c r="B6" s="45">
        <v>96.991337157850737</v>
      </c>
      <c r="C6" s="45">
        <v>129.70785809831355</v>
      </c>
      <c r="D6" s="45">
        <v>85.318326569799893</v>
      </c>
    </row>
    <row r="7" spans="1:4" x14ac:dyDescent="0.25">
      <c r="A7" s="44">
        <v>43709</v>
      </c>
      <c r="B7" s="45">
        <v>98.087481922596311</v>
      </c>
      <c r="C7" s="45">
        <v>145.02593717050274</v>
      </c>
      <c r="D7" s="45">
        <v>81.243343644162238</v>
      </c>
    </row>
    <row r="8" spans="1:4" x14ac:dyDescent="0.25">
      <c r="A8" s="44">
        <v>43739</v>
      </c>
      <c r="B8" s="45">
        <v>65.730423461117383</v>
      </c>
      <c r="C8" s="45">
        <v>82.965469172447655</v>
      </c>
      <c r="D8" s="45">
        <v>59.615602943452949</v>
      </c>
    </row>
    <row r="9" spans="1:4" x14ac:dyDescent="0.25">
      <c r="A9" s="44">
        <v>43770</v>
      </c>
      <c r="B9" s="45">
        <v>69.15859672829761</v>
      </c>
      <c r="C9" s="45">
        <v>90.319848753795952</v>
      </c>
      <c r="D9" s="45">
        <v>61.623569770966611</v>
      </c>
    </row>
    <row r="10" spans="1:4" x14ac:dyDescent="0.25">
      <c r="A10" s="44">
        <v>43800</v>
      </c>
      <c r="B10" s="45">
        <v>47.981427097398111</v>
      </c>
      <c r="C10" s="45">
        <v>56.657938903142224</v>
      </c>
      <c r="D10" s="45">
        <v>44.938206638717318</v>
      </c>
    </row>
    <row r="11" spans="1:4" x14ac:dyDescent="0.25">
      <c r="A11" s="44">
        <v>43831</v>
      </c>
      <c r="B11" s="45">
        <v>63.034272437588982</v>
      </c>
      <c r="C11" s="45">
        <v>80.240748463058935</v>
      </c>
      <c r="D11" s="45">
        <v>56.923486699286826</v>
      </c>
    </row>
    <row r="12" spans="1:4" x14ac:dyDescent="0.25">
      <c r="A12" s="44">
        <v>43862</v>
      </c>
      <c r="B12" s="45">
        <v>71.65408117706319</v>
      </c>
      <c r="C12" s="45">
        <v>94.887855704246945</v>
      </c>
      <c r="D12" s="45">
        <v>63.370988783001003</v>
      </c>
    </row>
    <row r="13" spans="1:4" x14ac:dyDescent="0.25">
      <c r="A13" s="44">
        <v>43891</v>
      </c>
      <c r="B13" s="45">
        <v>68.220798112901221</v>
      </c>
      <c r="C13" s="45">
        <v>107.30200299180564</v>
      </c>
      <c r="D13" s="45">
        <v>54.164566615543521</v>
      </c>
    </row>
    <row r="14" spans="1:4" ht="15.75" thickBot="1" x14ac:dyDescent="0.3">
      <c r="A14" s="46">
        <v>43922</v>
      </c>
      <c r="B14" s="47">
        <v>49.613281436894624</v>
      </c>
      <c r="C14" s="47">
        <v>32.796607846576379</v>
      </c>
      <c r="D14" s="47">
        <v>55.847923484773688</v>
      </c>
    </row>
    <row r="15" spans="1:4" x14ac:dyDescent="0.25">
      <c r="A15" s="48" t="s">
        <v>9</v>
      </c>
      <c r="B15" s="45">
        <f>B14-B13</f>
        <v>-18.607516676006597</v>
      </c>
      <c r="C15" s="45">
        <f>C14-C13</f>
        <v>-74.505395145229258</v>
      </c>
      <c r="D15" s="45">
        <f>D14-D13</f>
        <v>1.6833568692301668</v>
      </c>
    </row>
    <row r="16" spans="1:4" x14ac:dyDescent="0.25">
      <c r="A16" s="48" t="s">
        <v>10</v>
      </c>
      <c r="B16" s="45">
        <f>B14-B2</f>
        <v>-43.659542971534364</v>
      </c>
      <c r="C16" s="45">
        <f>C14-C2</f>
        <v>-91.791142640096609</v>
      </c>
      <c r="D16" s="45">
        <f>D14-D2</f>
        <v>-26.252998697524632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zoomScale="80" zoomScaleNormal="80" workbookViewId="0">
      <selection activeCell="G1" sqref="G1:I16"/>
    </sheetView>
  </sheetViews>
  <sheetFormatPr baseColWidth="10" defaultRowHeight="15" x14ac:dyDescent="0.25"/>
  <cols>
    <col min="13" max="13" width="10.28515625" bestFit="1" customWidth="1"/>
    <col min="14" max="14" width="11.7109375" bestFit="1" customWidth="1"/>
  </cols>
  <sheetData>
    <row r="1" spans="1:9" ht="39" thickBot="1" x14ac:dyDescent="0.3">
      <c r="A1" s="43" t="s">
        <v>0</v>
      </c>
      <c r="B1" s="43" t="s">
        <v>1</v>
      </c>
      <c r="C1" s="43" t="s">
        <v>3</v>
      </c>
      <c r="D1" s="43" t="s">
        <v>4</v>
      </c>
      <c r="E1" s="43" t="s">
        <v>26</v>
      </c>
      <c r="F1" s="43" t="s">
        <v>5</v>
      </c>
      <c r="G1" s="43" t="s">
        <v>6</v>
      </c>
      <c r="H1" s="43" t="s">
        <v>7</v>
      </c>
      <c r="I1" s="43" t="s">
        <v>8</v>
      </c>
    </row>
    <row r="2" spans="1:9" x14ac:dyDescent="0.25">
      <c r="A2" s="44">
        <v>43556</v>
      </c>
      <c r="B2" s="45">
        <v>93.272824408428988</v>
      </c>
      <c r="C2" s="45">
        <v>124.58775048667299</v>
      </c>
      <c r="D2" s="45">
        <v>82.100922182298319</v>
      </c>
      <c r="E2" s="45">
        <v>107.503152681597</v>
      </c>
      <c r="F2" s="45">
        <v>163.44334463990421</v>
      </c>
      <c r="G2" s="45">
        <v>77.375515241743571</v>
      </c>
      <c r="H2" s="45">
        <v>105.40859410815673</v>
      </c>
      <c r="I2" s="45">
        <v>71.853354026524471</v>
      </c>
    </row>
    <row r="3" spans="1:9" x14ac:dyDescent="0.25">
      <c r="A3" s="44">
        <v>43586</v>
      </c>
      <c r="B3" s="45">
        <v>98.310821988232732</v>
      </c>
      <c r="C3" s="45">
        <v>149.68097425972275</v>
      </c>
      <c r="D3" s="45">
        <v>79.855029758725067</v>
      </c>
      <c r="E3" s="45">
        <v>119.81523389334852</v>
      </c>
      <c r="F3" s="45">
        <v>215.7938147556589</v>
      </c>
      <c r="G3" s="45">
        <v>79.28019480793661</v>
      </c>
      <c r="H3" s="45">
        <v>98.894348866253921</v>
      </c>
      <c r="I3" s="45">
        <v>68.227196333768333</v>
      </c>
    </row>
    <row r="4" spans="1:9" x14ac:dyDescent="0.25">
      <c r="A4" s="44">
        <v>43617</v>
      </c>
      <c r="B4" s="45">
        <v>94.047653289194272</v>
      </c>
      <c r="C4" s="45">
        <v>134.54789695658187</v>
      </c>
      <c r="D4" s="45">
        <v>79.536106396619118</v>
      </c>
      <c r="E4" s="45">
        <v>110.50656670330012</v>
      </c>
      <c r="F4" s="45">
        <v>188.14119418217928</v>
      </c>
      <c r="G4" s="45">
        <v>75.401650057005213</v>
      </c>
      <c r="H4" s="45">
        <v>109.05425216843219</v>
      </c>
      <c r="I4" s="45">
        <v>64.723879093231602</v>
      </c>
    </row>
    <row r="5" spans="1:9" x14ac:dyDescent="0.25">
      <c r="A5" s="44">
        <v>43647</v>
      </c>
      <c r="B5" s="45">
        <v>98.487316807843087</v>
      </c>
      <c r="C5" s="45">
        <v>138.84289954104915</v>
      </c>
      <c r="D5" s="45">
        <v>84.038865450767247</v>
      </c>
      <c r="E5" s="45">
        <v>113.28780264180752</v>
      </c>
      <c r="F5" s="45">
        <v>195.69965386748015</v>
      </c>
      <c r="G5" s="45">
        <v>76.178986655531034</v>
      </c>
      <c r="H5" s="45">
        <v>106.41891888868631</v>
      </c>
      <c r="I5" s="45">
        <v>77.493061099904963</v>
      </c>
    </row>
    <row r="6" spans="1:9" x14ac:dyDescent="0.25">
      <c r="A6" s="44">
        <v>43678</v>
      </c>
      <c r="B6" s="45">
        <v>96.991337157850737</v>
      </c>
      <c r="C6" s="45">
        <v>129.70785809831355</v>
      </c>
      <c r="D6" s="45">
        <v>85.318326569799893</v>
      </c>
      <c r="E6" s="45">
        <v>107.84692703919004</v>
      </c>
      <c r="F6" s="45">
        <v>178.63633528181253</v>
      </c>
      <c r="G6" s="45">
        <v>76.860429639967862</v>
      </c>
      <c r="H6" s="45">
        <v>116.61113752041778</v>
      </c>
      <c r="I6" s="45">
        <v>73.65534859310354</v>
      </c>
    </row>
    <row r="7" spans="1:9" x14ac:dyDescent="0.25">
      <c r="A7" s="44">
        <v>43709</v>
      </c>
      <c r="B7" s="45">
        <v>98.087481922596311</v>
      </c>
      <c r="C7" s="45">
        <v>145.02593717050274</v>
      </c>
      <c r="D7" s="45">
        <v>81.243343644162238</v>
      </c>
      <c r="E7" s="45">
        <v>117.83275361689283</v>
      </c>
      <c r="F7" s="45">
        <v>205.45498509814701</v>
      </c>
      <c r="G7" s="45">
        <v>82.002026380835801</v>
      </c>
      <c r="H7" s="45">
        <v>103.55029582857047</v>
      </c>
      <c r="I7" s="45">
        <v>66.200037739217592</v>
      </c>
    </row>
    <row r="8" spans="1:9" x14ac:dyDescent="0.25">
      <c r="A8" s="44">
        <v>43739</v>
      </c>
      <c r="B8" s="45">
        <v>65.730423461117383</v>
      </c>
      <c r="C8" s="45">
        <v>82.965469172447655</v>
      </c>
      <c r="D8" s="45">
        <v>59.615602943452949</v>
      </c>
      <c r="E8" s="45">
        <v>71.759259323658597</v>
      </c>
      <c r="F8" s="45">
        <v>108.48492337175119</v>
      </c>
      <c r="G8" s="45">
        <v>57.757590273270218</v>
      </c>
      <c r="H8" s="45">
        <v>79.545454522856403</v>
      </c>
      <c r="I8" s="45">
        <v>48.689367980292239</v>
      </c>
    </row>
    <row r="9" spans="1:9" x14ac:dyDescent="0.25">
      <c r="A9" s="44">
        <v>43770</v>
      </c>
      <c r="B9" s="45">
        <v>69.15859672829761</v>
      </c>
      <c r="C9" s="45">
        <v>90.319848753795952</v>
      </c>
      <c r="D9" s="45">
        <v>61.623569770966611</v>
      </c>
      <c r="E9" s="45">
        <v>74.987905243881258</v>
      </c>
      <c r="F9" s="45">
        <v>124.61807504348452</v>
      </c>
      <c r="G9" s="45">
        <v>53.752045851674445</v>
      </c>
      <c r="H9" s="45">
        <v>83.785186870521358</v>
      </c>
      <c r="I9" s="45">
        <v>55.229253531668107</v>
      </c>
    </row>
    <row r="10" spans="1:9" x14ac:dyDescent="0.25">
      <c r="A10" s="44">
        <v>43800</v>
      </c>
      <c r="B10" s="45">
        <v>47.981427097398111</v>
      </c>
      <c r="C10" s="45">
        <v>56.657938903142224</v>
      </c>
      <c r="D10" s="45">
        <v>44.938206638717318</v>
      </c>
      <c r="E10" s="45">
        <v>52.470469652389951</v>
      </c>
      <c r="F10" s="45">
        <v>66.876039805081916</v>
      </c>
      <c r="G10" s="45">
        <v>62.518688930931688</v>
      </c>
      <c r="H10" s="45">
        <v>32.031726653499227</v>
      </c>
      <c r="I10" s="45">
        <v>35.777792430267255</v>
      </c>
    </row>
    <row r="11" spans="1:9" x14ac:dyDescent="0.25">
      <c r="A11" s="44">
        <v>43831</v>
      </c>
      <c r="B11" s="45">
        <v>63.034272437588982</v>
      </c>
      <c r="C11" s="45">
        <v>80.240748463058935</v>
      </c>
      <c r="D11" s="45">
        <v>56.923486699286826</v>
      </c>
      <c r="E11" s="45">
        <v>61.590943225164466</v>
      </c>
      <c r="F11" s="45">
        <v>121.17351412958415</v>
      </c>
      <c r="G11" s="45">
        <v>56.944833763436783</v>
      </c>
      <c r="H11" s="45">
        <v>74.896694193598577</v>
      </c>
      <c r="I11" s="45">
        <v>45.387620214128667</v>
      </c>
    </row>
    <row r="12" spans="1:9" x14ac:dyDescent="0.25">
      <c r="A12" s="44">
        <v>43862</v>
      </c>
      <c r="B12" s="45">
        <v>71.65408117706319</v>
      </c>
      <c r="C12" s="45">
        <v>94.887855704246945</v>
      </c>
      <c r="D12" s="45">
        <v>63.370988783001003</v>
      </c>
      <c r="E12" s="45">
        <v>80.251479361961387</v>
      </c>
      <c r="F12" s="45">
        <v>127.86046973042842</v>
      </c>
      <c r="G12" s="45">
        <v>66.885653882247581</v>
      </c>
      <c r="H12" s="45">
        <v>81.192845592856401</v>
      </c>
      <c r="I12" s="45">
        <v>48.46885453835251</v>
      </c>
    </row>
    <row r="13" spans="1:9" x14ac:dyDescent="0.25">
      <c r="A13" s="44">
        <v>43891</v>
      </c>
      <c r="B13" s="45">
        <v>68.220798112901221</v>
      </c>
      <c r="C13" s="45">
        <v>107.30200299180564</v>
      </c>
      <c r="D13" s="45">
        <v>54.164566615543521</v>
      </c>
      <c r="E13" s="45">
        <v>112.48185786582188</v>
      </c>
      <c r="F13" s="45">
        <v>99.378730479579772</v>
      </c>
      <c r="G13" s="45">
        <v>48.191489384259853</v>
      </c>
      <c r="H13" s="45">
        <v>76.486013964285007</v>
      </c>
      <c r="I13" s="45">
        <v>45.785757233550854</v>
      </c>
    </row>
    <row r="14" spans="1:9" ht="15.75" thickBot="1" x14ac:dyDescent="0.3">
      <c r="A14" s="46">
        <v>43922</v>
      </c>
      <c r="B14" s="47">
        <v>49.613281436894624</v>
      </c>
      <c r="C14" s="47">
        <v>32.796607846576379</v>
      </c>
      <c r="D14" s="47">
        <v>55.847923484773688</v>
      </c>
      <c r="E14" s="47">
        <v>29.701615137523074</v>
      </c>
      <c r="F14" s="47">
        <v>40.107475703997572</v>
      </c>
      <c r="G14" s="47">
        <v>61.439349015789446</v>
      </c>
      <c r="H14" s="47">
        <v>56.551846574843232</v>
      </c>
      <c r="I14" s="47">
        <v>49.853678953733997</v>
      </c>
    </row>
    <row r="15" spans="1:9" x14ac:dyDescent="0.25">
      <c r="A15" s="48" t="s">
        <v>9</v>
      </c>
      <c r="B15" s="45">
        <f t="shared" ref="B15:I15" si="0">B14-B13</f>
        <v>-18.607516676006597</v>
      </c>
      <c r="C15" s="45">
        <f t="shared" si="0"/>
        <v>-74.505395145229258</v>
      </c>
      <c r="D15" s="45">
        <f t="shared" si="0"/>
        <v>1.6833568692301668</v>
      </c>
      <c r="E15" s="45">
        <f t="shared" si="0"/>
        <v>-82.780242728298802</v>
      </c>
      <c r="F15" s="45">
        <f t="shared" si="0"/>
        <v>-59.2712547755822</v>
      </c>
      <c r="G15" s="45">
        <f t="shared" si="0"/>
        <v>13.247859631529593</v>
      </c>
      <c r="H15" s="45">
        <f t="shared" si="0"/>
        <v>-19.934167389441775</v>
      </c>
      <c r="I15" s="45">
        <f t="shared" si="0"/>
        <v>4.0679217201831435</v>
      </c>
    </row>
    <row r="16" spans="1:9" x14ac:dyDescent="0.25">
      <c r="A16" s="48" t="s">
        <v>10</v>
      </c>
      <c r="B16" s="45">
        <f t="shared" ref="B16:I16" si="1">B14-B2</f>
        <v>-43.659542971534364</v>
      </c>
      <c r="C16" s="45">
        <f t="shared" si="1"/>
        <v>-91.791142640096609</v>
      </c>
      <c r="D16" s="45">
        <f t="shared" si="1"/>
        <v>-26.252998697524632</v>
      </c>
      <c r="E16" s="45">
        <f t="shared" si="1"/>
        <v>-77.801537544073923</v>
      </c>
      <c r="F16" s="45">
        <f t="shared" si="1"/>
        <v>-123.33586893590663</v>
      </c>
      <c r="G16" s="45">
        <f t="shared" si="1"/>
        <v>-15.936166225954125</v>
      </c>
      <c r="H16" s="45">
        <f t="shared" si="1"/>
        <v>-48.856747533313502</v>
      </c>
      <c r="I16" s="45">
        <f t="shared" si="1"/>
        <v>-21.999675072790474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zoomScale="80" zoomScaleNormal="80" workbookViewId="0">
      <selection activeCell="B3" sqref="B3:D7"/>
    </sheetView>
  </sheetViews>
  <sheetFormatPr baseColWidth="10" defaultRowHeight="15" x14ac:dyDescent="0.25"/>
  <sheetData>
    <row r="1" spans="1:5" x14ac:dyDescent="0.25">
      <c r="E1" s="5"/>
    </row>
    <row r="2" spans="1:5" x14ac:dyDescent="0.25">
      <c r="A2" s="13"/>
      <c r="B2" s="14" t="s">
        <v>25</v>
      </c>
      <c r="C2" s="14" t="s">
        <v>24</v>
      </c>
      <c r="D2" s="15" t="s">
        <v>23</v>
      </c>
      <c r="E2" s="34"/>
    </row>
    <row r="3" spans="1:5" ht="38.25" x14ac:dyDescent="0.25">
      <c r="A3" s="16" t="s">
        <v>26</v>
      </c>
      <c r="B3" s="30">
        <v>37.177033492822972</v>
      </c>
      <c r="C3" s="30">
        <v>-21.137923861035986</v>
      </c>
      <c r="D3" s="31">
        <v>-16.039109631786978</v>
      </c>
    </row>
    <row r="4" spans="1:5" ht="25.5" x14ac:dyDescent="0.25">
      <c r="A4" s="16" t="s">
        <v>5</v>
      </c>
      <c r="B4" s="30">
        <v>52.494279176201381</v>
      </c>
      <c r="C4" s="30">
        <v>-50.954857499479921</v>
      </c>
      <c r="D4" s="31">
        <v>-1.5394216767214477</v>
      </c>
    </row>
    <row r="5" spans="1:5" ht="38.25" x14ac:dyDescent="0.25">
      <c r="A5" s="16" t="s">
        <v>6</v>
      </c>
      <c r="B5" s="30">
        <v>-5.6168088204701405</v>
      </c>
      <c r="C5" s="30">
        <v>-0.91741210734345913</v>
      </c>
      <c r="D5" s="31">
        <v>6.5342209278136032</v>
      </c>
    </row>
    <row r="6" spans="1:5" ht="25.5" x14ac:dyDescent="0.25">
      <c r="A6" s="16" t="s">
        <v>7</v>
      </c>
      <c r="B6" s="30">
        <v>23.480341169128351</v>
      </c>
      <c r="C6" s="30">
        <v>-25.685458706053673</v>
      </c>
      <c r="D6" s="31">
        <v>2.205117536925318</v>
      </c>
    </row>
    <row r="7" spans="1:5" ht="25.5" x14ac:dyDescent="0.25">
      <c r="A7" s="17" t="s">
        <v>8</v>
      </c>
      <c r="B7" s="32">
        <v>1.1899313501144135</v>
      </c>
      <c r="C7" s="32">
        <v>-4.8741418764302082</v>
      </c>
      <c r="D7" s="33">
        <v>3.6842105263157876</v>
      </c>
    </row>
    <row r="9" spans="1:5" hidden="1" x14ac:dyDescent="0.25">
      <c r="A9" s="22" t="s">
        <v>29</v>
      </c>
      <c r="B9" s="23">
        <f>AVERAGE(B3:B7)</f>
        <v>21.744955273559395</v>
      </c>
      <c r="C9" s="23">
        <f>AVERAGE(C3:C7)</f>
        <v>-20.713958810068654</v>
      </c>
      <c r="D9" s="24">
        <f>AVERAGE(D3:D7)</f>
        <v>-1.0309964634907431</v>
      </c>
    </row>
    <row r="10" spans="1:5" hidden="1" x14ac:dyDescent="0.25">
      <c r="A10" s="16" t="s">
        <v>31</v>
      </c>
      <c r="B10" s="21">
        <f>AVERAGE(B3:B4)</f>
        <v>44.83565633451218</v>
      </c>
      <c r="C10" s="21">
        <f>AVERAGE(C3:C4)</f>
        <v>-36.046390680257957</v>
      </c>
      <c r="D10" s="25">
        <f>AVERAGE(D3:D4)</f>
        <v>-8.789265654254212</v>
      </c>
    </row>
    <row r="11" spans="1:5" hidden="1" x14ac:dyDescent="0.25">
      <c r="A11" s="17" t="s">
        <v>30</v>
      </c>
      <c r="B11" s="26">
        <f>AVERAGE(B5:B7)</f>
        <v>6.3511545662575415</v>
      </c>
      <c r="C11" s="26">
        <f>AVERAGE(C5:C7)</f>
        <v>-10.492337563275781</v>
      </c>
      <c r="D11" s="27">
        <f>AVERAGE(D5:D7)</f>
        <v>4.1411829970182366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6"/>
  <sheetViews>
    <sheetView zoomScale="80" zoomScaleNormal="80" workbookViewId="0">
      <selection activeCell="A2" sqref="A2:F16"/>
    </sheetView>
  </sheetViews>
  <sheetFormatPr baseColWidth="10" defaultRowHeight="15" x14ac:dyDescent="0.25"/>
  <cols>
    <col min="1" max="1" width="12.85546875" bestFit="1" customWidth="1"/>
  </cols>
  <sheetData>
    <row r="1" spans="1:22" ht="15.75" x14ac:dyDescent="0.3">
      <c r="A1" s="37" t="s">
        <v>14</v>
      </c>
      <c r="B1" s="38" t="s">
        <v>15</v>
      </c>
      <c r="C1" s="38" t="s">
        <v>16</v>
      </c>
      <c r="D1" s="38" t="s">
        <v>17</v>
      </c>
      <c r="E1" s="38" t="s">
        <v>18</v>
      </c>
      <c r="F1" s="39" t="s">
        <v>19</v>
      </c>
      <c r="G1" s="40"/>
      <c r="H1" s="40"/>
    </row>
    <row r="2" spans="1:22" ht="15.75" x14ac:dyDescent="0.3">
      <c r="A2" s="49">
        <v>43556</v>
      </c>
      <c r="B2" s="45">
        <v>115.73295916861926</v>
      </c>
      <c r="C2" s="45">
        <v>79.06783593340451</v>
      </c>
      <c r="D2" s="45">
        <v>90.38130589888155</v>
      </c>
      <c r="E2" s="45">
        <v>92.91462335622785</v>
      </c>
      <c r="F2" s="50">
        <v>89.578673762063659</v>
      </c>
      <c r="G2" s="40"/>
      <c r="H2" s="40"/>
      <c r="R2" s="19"/>
      <c r="S2" s="19"/>
      <c r="T2" s="19"/>
      <c r="U2" s="19"/>
      <c r="V2" s="19"/>
    </row>
    <row r="3" spans="1:22" ht="15.75" x14ac:dyDescent="0.3">
      <c r="A3" s="49">
        <v>43586</v>
      </c>
      <c r="B3" s="45">
        <v>120.24719823667354</v>
      </c>
      <c r="C3" s="45">
        <v>76.60310062514661</v>
      </c>
      <c r="D3" s="45">
        <v>95.678551698647894</v>
      </c>
      <c r="E3" s="45">
        <v>102.92370184857261</v>
      </c>
      <c r="F3" s="50">
        <v>100.58846752050425</v>
      </c>
      <c r="G3" s="40"/>
      <c r="H3" s="40"/>
      <c r="R3" s="19"/>
      <c r="S3" s="19"/>
      <c r="T3" s="19"/>
      <c r="U3" s="19"/>
      <c r="V3" s="19"/>
    </row>
    <row r="4" spans="1:22" ht="15.75" x14ac:dyDescent="0.3">
      <c r="A4" s="49">
        <v>43617</v>
      </c>
      <c r="B4" s="45">
        <v>118.655864272149</v>
      </c>
      <c r="C4" s="45">
        <v>88.320336734761838</v>
      </c>
      <c r="D4" s="45">
        <v>82.05065407340993</v>
      </c>
      <c r="E4" s="45">
        <v>102.59421849582932</v>
      </c>
      <c r="F4" s="50">
        <v>103.52678692227167</v>
      </c>
      <c r="G4" s="40"/>
      <c r="H4" s="40"/>
      <c r="R4" s="19"/>
      <c r="S4" s="19"/>
      <c r="T4" s="19"/>
      <c r="U4" s="19"/>
      <c r="V4" s="19"/>
    </row>
    <row r="5" spans="1:22" ht="15.75" x14ac:dyDescent="0.3">
      <c r="A5" s="49">
        <v>43647</v>
      </c>
      <c r="B5" s="45">
        <v>117.54067784477908</v>
      </c>
      <c r="C5" s="45">
        <v>82.985498064743993</v>
      </c>
      <c r="D5" s="45">
        <v>100.88265167734156</v>
      </c>
      <c r="E5" s="45">
        <v>93.624869532616501</v>
      </c>
      <c r="F5" s="50">
        <v>163.17467077815004</v>
      </c>
      <c r="G5" s="40"/>
      <c r="H5" s="40"/>
      <c r="R5" s="19"/>
      <c r="S5" s="19"/>
      <c r="T5" s="19"/>
      <c r="U5" s="19"/>
      <c r="V5" s="19"/>
    </row>
    <row r="6" spans="1:22" ht="15.75" x14ac:dyDescent="0.3">
      <c r="A6" s="49">
        <v>43678</v>
      </c>
      <c r="B6" s="45">
        <v>113.44668712439332</v>
      </c>
      <c r="C6" s="45">
        <v>85.287475599295618</v>
      </c>
      <c r="D6" s="45">
        <v>99.421805260910872</v>
      </c>
      <c r="E6" s="45">
        <v>98.136909456876381</v>
      </c>
      <c r="F6" s="50">
        <v>83.802376168868904</v>
      </c>
      <c r="G6" s="40"/>
      <c r="H6" s="40"/>
      <c r="R6" s="19"/>
      <c r="S6" s="19"/>
      <c r="T6" s="19"/>
      <c r="U6" s="19"/>
      <c r="V6" s="19"/>
    </row>
    <row r="7" spans="1:22" ht="15.75" x14ac:dyDescent="0.3">
      <c r="A7" s="49">
        <v>43709</v>
      </c>
      <c r="B7" s="45">
        <v>116.03079325420538</v>
      </c>
      <c r="C7" s="45">
        <v>83.291063122017761</v>
      </c>
      <c r="D7" s="45">
        <v>98.361855051490849</v>
      </c>
      <c r="E7" s="45">
        <v>100.00508068240559</v>
      </c>
      <c r="F7" s="50">
        <v>95.299492597322939</v>
      </c>
      <c r="G7" s="40"/>
      <c r="H7" s="40"/>
      <c r="R7" s="19"/>
      <c r="S7" s="19"/>
      <c r="T7" s="19"/>
      <c r="U7" s="19"/>
      <c r="V7" s="19"/>
    </row>
    <row r="8" spans="1:22" ht="15.75" x14ac:dyDescent="0.3">
      <c r="A8" s="49">
        <v>43739</v>
      </c>
      <c r="B8" s="45">
        <v>72.480256528942022</v>
      </c>
      <c r="C8" s="45">
        <v>64.069588125320593</v>
      </c>
      <c r="D8" s="45">
        <v>57.448244484872347</v>
      </c>
      <c r="E8" s="45">
        <v>75.296613461281353</v>
      </c>
      <c r="F8" s="50">
        <v>78.355184047130891</v>
      </c>
      <c r="G8" s="40"/>
      <c r="H8" s="40"/>
      <c r="R8" s="19"/>
      <c r="S8" s="19"/>
      <c r="T8" s="19"/>
      <c r="U8" s="19"/>
      <c r="V8" s="19"/>
    </row>
    <row r="9" spans="1:22" ht="15.75" x14ac:dyDescent="0.3">
      <c r="A9" s="49">
        <v>43770</v>
      </c>
      <c r="B9" s="45">
        <v>66.139584310985384</v>
      </c>
      <c r="C9" s="45">
        <v>72.996585657661399</v>
      </c>
      <c r="D9" s="45">
        <v>64.498911326391422</v>
      </c>
      <c r="E9" s="45">
        <v>67.642423845693514</v>
      </c>
      <c r="F9" s="50">
        <v>118.49509279784857</v>
      </c>
      <c r="G9" s="40"/>
      <c r="H9" s="40"/>
      <c r="R9" s="19"/>
      <c r="S9" s="19"/>
      <c r="T9" s="19"/>
      <c r="U9" s="19"/>
      <c r="V9" s="19"/>
    </row>
    <row r="10" spans="1:22" ht="15.75" x14ac:dyDescent="0.3">
      <c r="A10" s="49">
        <v>43800</v>
      </c>
      <c r="B10" s="45">
        <v>43.940528628948414</v>
      </c>
      <c r="C10" s="45">
        <v>38.644574806487896</v>
      </c>
      <c r="D10" s="45">
        <v>50.188508727859514</v>
      </c>
      <c r="E10" s="45">
        <v>61.3294278332557</v>
      </c>
      <c r="F10" s="50">
        <v>63.668039037387423</v>
      </c>
      <c r="G10" s="40"/>
      <c r="H10" s="40"/>
      <c r="R10" s="19"/>
      <c r="S10" s="19"/>
      <c r="T10" s="19"/>
      <c r="U10" s="19"/>
      <c r="V10" s="19"/>
    </row>
    <row r="11" spans="1:22" ht="15.75" x14ac:dyDescent="0.3">
      <c r="A11" s="49">
        <v>43831</v>
      </c>
      <c r="B11" s="45">
        <v>67.172982436908029</v>
      </c>
      <c r="C11" s="45">
        <v>61.964293256886549</v>
      </c>
      <c r="D11" s="45">
        <v>56.158876944072524</v>
      </c>
      <c r="E11" s="45">
        <v>66.980887672751933</v>
      </c>
      <c r="F11" s="50">
        <v>87.98634208625738</v>
      </c>
      <c r="G11" s="40"/>
      <c r="H11" s="40"/>
      <c r="R11" s="19"/>
      <c r="S11" s="19"/>
      <c r="T11" s="19"/>
      <c r="U11" s="19"/>
      <c r="V11" s="19"/>
    </row>
    <row r="12" spans="1:22" ht="15.75" x14ac:dyDescent="0.3">
      <c r="A12" s="49">
        <v>43862</v>
      </c>
      <c r="B12" s="45">
        <v>66.119894750716256</v>
      </c>
      <c r="C12" s="45">
        <v>77.227934810851878</v>
      </c>
      <c r="D12" s="45">
        <v>71.947693127683522</v>
      </c>
      <c r="E12" s="45">
        <v>74.07379952741293</v>
      </c>
      <c r="F12" s="50">
        <v>68.201658114356817</v>
      </c>
      <c r="G12" s="40"/>
      <c r="H12" s="40"/>
      <c r="R12" s="19"/>
      <c r="S12" s="19"/>
      <c r="T12" s="19"/>
      <c r="U12" s="19"/>
      <c r="V12" s="19"/>
    </row>
    <row r="13" spans="1:22" ht="15.75" x14ac:dyDescent="0.3">
      <c r="A13" s="49">
        <v>43891</v>
      </c>
      <c r="B13" s="45">
        <v>66.632099949119834</v>
      </c>
      <c r="C13" s="45">
        <v>69.261336252575077</v>
      </c>
      <c r="D13" s="45">
        <v>70.313770888901487</v>
      </c>
      <c r="E13" s="45">
        <v>72.424698028925732</v>
      </c>
      <c r="F13" s="50">
        <v>81.815871342545819</v>
      </c>
      <c r="G13" s="40"/>
      <c r="H13" s="40"/>
      <c r="R13" s="19"/>
      <c r="S13" s="19"/>
      <c r="T13" s="19"/>
      <c r="U13" s="19"/>
      <c r="V13" s="19"/>
    </row>
    <row r="14" spans="1:22" ht="15.75" x14ac:dyDescent="0.3">
      <c r="A14" s="51">
        <v>43922</v>
      </c>
      <c r="B14" s="52">
        <v>49.205355915472552</v>
      </c>
      <c r="C14" s="52">
        <v>37.937723498714689</v>
      </c>
      <c r="D14" s="52">
        <v>53.567671858082242</v>
      </c>
      <c r="E14" s="52">
        <v>51.789178700135807</v>
      </c>
      <c r="F14" s="53">
        <v>62.701330392101006</v>
      </c>
      <c r="G14" s="40"/>
      <c r="H14" s="40"/>
      <c r="R14" s="19"/>
      <c r="S14" s="19"/>
      <c r="T14" s="19"/>
      <c r="U14" s="19"/>
      <c r="V14" s="19"/>
    </row>
    <row r="15" spans="1:22" ht="15.75" x14ac:dyDescent="0.3">
      <c r="A15" s="54" t="s">
        <v>9</v>
      </c>
      <c r="B15" s="45">
        <f>B14-B13</f>
        <v>-17.426744033647282</v>
      </c>
      <c r="C15" s="45">
        <f>C14-C13</f>
        <v>-31.323612753860388</v>
      </c>
      <c r="D15" s="45">
        <f>D14-D13</f>
        <v>-16.746099030819245</v>
      </c>
      <c r="E15" s="45">
        <f>E14-E13</f>
        <v>-20.635519328789925</v>
      </c>
      <c r="F15" s="50">
        <f>F14-F13</f>
        <v>-19.114540950444812</v>
      </c>
      <c r="G15" s="40"/>
      <c r="H15" s="40"/>
    </row>
    <row r="16" spans="1:22" ht="15.75" x14ac:dyDescent="0.3">
      <c r="A16" s="55" t="s">
        <v>10</v>
      </c>
      <c r="B16" s="56">
        <f>B14-B2</f>
        <v>-66.527603253146708</v>
      </c>
      <c r="C16" s="56">
        <f>C14-C2</f>
        <v>-41.130112434689821</v>
      </c>
      <c r="D16" s="56">
        <f>D14-D2</f>
        <v>-36.813634040799307</v>
      </c>
      <c r="E16" s="56">
        <f>E14-E2</f>
        <v>-41.125444656092043</v>
      </c>
      <c r="F16" s="57">
        <f>F14-F2</f>
        <v>-26.877343369962652</v>
      </c>
      <c r="G16" s="40"/>
      <c r="H16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"/>
  <sheetViews>
    <sheetView topLeftCell="F1" zoomScale="80" zoomScaleNormal="80" workbookViewId="0">
      <selection activeCell="F2" sqref="F2:H16"/>
    </sheetView>
  </sheetViews>
  <sheetFormatPr baseColWidth="10" defaultRowHeight="15" x14ac:dyDescent="0.25"/>
  <cols>
    <col min="1" max="4" width="11.42578125" hidden="1" customWidth="1"/>
    <col min="5" max="5" width="11" hidden="1" customWidth="1"/>
  </cols>
  <sheetData>
    <row r="1" spans="1:8" ht="15.75" x14ac:dyDescent="0.3">
      <c r="A1" s="37" t="s">
        <v>20</v>
      </c>
      <c r="B1" s="41" t="s">
        <v>32</v>
      </c>
      <c r="C1" s="41" t="s">
        <v>21</v>
      </c>
      <c r="D1" s="42" t="s">
        <v>22</v>
      </c>
      <c r="E1" s="40"/>
      <c r="F1" s="37" t="s">
        <v>0</v>
      </c>
      <c r="G1" s="41" t="s">
        <v>21</v>
      </c>
      <c r="H1" s="42" t="s">
        <v>22</v>
      </c>
    </row>
    <row r="2" spans="1:8" ht="15.75" x14ac:dyDescent="0.3">
      <c r="A2" s="49">
        <v>43556</v>
      </c>
      <c r="B2" s="58"/>
      <c r="C2" s="58">
        <v>128.89375968168179</v>
      </c>
      <c r="D2" s="59">
        <v>89.726358888183768</v>
      </c>
      <c r="E2" s="40"/>
      <c r="F2" s="49">
        <f t="shared" ref="F2:F14" si="0">A2</f>
        <v>43556</v>
      </c>
      <c r="G2" s="58">
        <f t="shared" ref="G2:G16" si="1">C2</f>
        <v>128.89375968168179</v>
      </c>
      <c r="H2" s="59">
        <f t="shared" ref="H2:H16" si="2">D2</f>
        <v>89.726358888183768</v>
      </c>
    </row>
    <row r="3" spans="1:8" ht="15.75" x14ac:dyDescent="0.3">
      <c r="A3" s="49">
        <v>43586</v>
      </c>
      <c r="B3" s="58"/>
      <c r="C3" s="58">
        <v>136.8575389804561</v>
      </c>
      <c r="D3" s="59">
        <v>94.962293346399264</v>
      </c>
      <c r="E3" s="40"/>
      <c r="F3" s="49">
        <f t="shared" si="0"/>
        <v>43586</v>
      </c>
      <c r="G3" s="58">
        <f t="shared" si="1"/>
        <v>136.8575389804561</v>
      </c>
      <c r="H3" s="59">
        <f t="shared" si="2"/>
        <v>94.962293346399264</v>
      </c>
    </row>
    <row r="4" spans="1:8" ht="15.75" x14ac:dyDescent="0.3">
      <c r="A4" s="49">
        <v>43617</v>
      </c>
      <c r="B4" s="58"/>
      <c r="C4" s="58">
        <v>139.64540170269302</v>
      </c>
      <c r="D4" s="59">
        <v>87.131326062263398</v>
      </c>
      <c r="E4" s="40"/>
      <c r="F4" s="49">
        <f t="shared" si="0"/>
        <v>43617</v>
      </c>
      <c r="G4" s="58">
        <f t="shared" si="1"/>
        <v>139.64540170269302</v>
      </c>
      <c r="H4" s="59">
        <f t="shared" si="2"/>
        <v>87.131326062263398</v>
      </c>
    </row>
    <row r="5" spans="1:8" ht="15.75" x14ac:dyDescent="0.3">
      <c r="A5" s="49">
        <v>43647</v>
      </c>
      <c r="B5" s="58"/>
      <c r="C5" s="58">
        <v>140.54566165826279</v>
      </c>
      <c r="D5" s="59">
        <v>93.96598372188663</v>
      </c>
      <c r="E5" s="40"/>
      <c r="F5" s="49">
        <f t="shared" si="0"/>
        <v>43647</v>
      </c>
      <c r="G5" s="58">
        <f t="shared" si="1"/>
        <v>140.54566165826279</v>
      </c>
      <c r="H5" s="59">
        <f t="shared" si="2"/>
        <v>93.96598372188663</v>
      </c>
    </row>
    <row r="6" spans="1:8" ht="15.75" x14ac:dyDescent="0.3">
      <c r="A6" s="49">
        <v>43678</v>
      </c>
      <c r="B6" s="58"/>
      <c r="C6" s="58">
        <v>138.21425684024447</v>
      </c>
      <c r="D6" s="59">
        <v>92.121965933377808</v>
      </c>
      <c r="E6" s="40"/>
      <c r="F6" s="49">
        <f t="shared" si="0"/>
        <v>43678</v>
      </c>
      <c r="G6" s="58">
        <f t="shared" si="1"/>
        <v>138.21425684024447</v>
      </c>
      <c r="H6" s="59">
        <f t="shared" si="2"/>
        <v>92.121965933377808</v>
      </c>
    </row>
    <row r="7" spans="1:8" ht="15.75" x14ac:dyDescent="0.3">
      <c r="A7" s="49">
        <v>43709</v>
      </c>
      <c r="B7" s="58"/>
      <c r="C7" s="58">
        <v>139.04950623968168</v>
      </c>
      <c r="D7" s="59">
        <v>95.410610630835961</v>
      </c>
      <c r="E7" s="40"/>
      <c r="F7" s="49">
        <f t="shared" si="0"/>
        <v>43709</v>
      </c>
      <c r="G7" s="58">
        <f t="shared" si="1"/>
        <v>139.04950623968168</v>
      </c>
      <c r="H7" s="59">
        <f t="shared" si="2"/>
        <v>95.410610630835961</v>
      </c>
    </row>
    <row r="8" spans="1:8" ht="15.75" x14ac:dyDescent="0.3">
      <c r="A8" s="49">
        <v>43739</v>
      </c>
      <c r="B8" s="58"/>
      <c r="C8" s="58">
        <v>88.353264821187068</v>
      </c>
      <c r="D8" s="59">
        <v>66.864275706067701</v>
      </c>
      <c r="E8" s="40"/>
      <c r="F8" s="49">
        <f t="shared" si="0"/>
        <v>43739</v>
      </c>
      <c r="G8" s="58">
        <f t="shared" si="1"/>
        <v>88.353264821187068</v>
      </c>
      <c r="H8" s="59">
        <f t="shared" si="2"/>
        <v>66.864275706067701</v>
      </c>
    </row>
    <row r="9" spans="1:8" ht="15.75" x14ac:dyDescent="0.3">
      <c r="A9" s="49">
        <v>43770</v>
      </c>
      <c r="B9" s="58"/>
      <c r="C9" s="58">
        <v>67.263512194503676</v>
      </c>
      <c r="D9" s="59">
        <v>81.427409745992165</v>
      </c>
      <c r="E9" s="40"/>
      <c r="F9" s="49">
        <f t="shared" si="0"/>
        <v>43770</v>
      </c>
      <c r="G9" s="58">
        <f t="shared" si="1"/>
        <v>67.263512194503676</v>
      </c>
      <c r="H9" s="59">
        <f t="shared" si="2"/>
        <v>81.427409745992165</v>
      </c>
    </row>
    <row r="10" spans="1:8" ht="15.75" x14ac:dyDescent="0.3">
      <c r="A10" s="49">
        <v>43800</v>
      </c>
      <c r="B10" s="58"/>
      <c r="C10" s="58">
        <v>66.411455702393496</v>
      </c>
      <c r="D10" s="59">
        <v>45.596563431055529</v>
      </c>
      <c r="E10" s="40"/>
      <c r="F10" s="49">
        <f t="shared" si="0"/>
        <v>43800</v>
      </c>
      <c r="G10" s="58">
        <f t="shared" si="1"/>
        <v>66.411455702393496</v>
      </c>
      <c r="H10" s="59">
        <f t="shared" si="2"/>
        <v>45.596563431055529</v>
      </c>
    </row>
    <row r="11" spans="1:8" ht="15.75" x14ac:dyDescent="0.3">
      <c r="A11" s="49">
        <v>43831</v>
      </c>
      <c r="B11" s="58"/>
      <c r="C11" s="58">
        <v>81.28938862872441</v>
      </c>
      <c r="D11" s="59">
        <v>64.390287102395831</v>
      </c>
      <c r="E11" s="40"/>
      <c r="F11" s="49">
        <f t="shared" si="0"/>
        <v>43831</v>
      </c>
      <c r="G11" s="58">
        <f t="shared" si="1"/>
        <v>81.28938862872441</v>
      </c>
      <c r="H11" s="59">
        <f t="shared" si="2"/>
        <v>64.390287102395831</v>
      </c>
    </row>
    <row r="12" spans="1:8" ht="15.75" x14ac:dyDescent="0.3">
      <c r="A12" s="49">
        <v>43862</v>
      </c>
      <c r="B12" s="58"/>
      <c r="C12" s="58">
        <v>69.995196308602331</v>
      </c>
      <c r="D12" s="59">
        <v>83.345398198347524</v>
      </c>
      <c r="E12" s="40"/>
      <c r="F12" s="49">
        <f t="shared" si="0"/>
        <v>43862</v>
      </c>
      <c r="G12" s="58">
        <f t="shared" si="1"/>
        <v>69.995196308602331</v>
      </c>
      <c r="H12" s="59">
        <f t="shared" si="2"/>
        <v>83.345398198347524</v>
      </c>
    </row>
    <row r="13" spans="1:8" ht="15.75" x14ac:dyDescent="0.3">
      <c r="A13" s="49">
        <v>43891</v>
      </c>
      <c r="B13" s="58"/>
      <c r="C13" s="58">
        <v>70.753377425066958</v>
      </c>
      <c r="D13" s="59">
        <v>79.399234543196727</v>
      </c>
      <c r="E13" s="40"/>
      <c r="F13" s="49">
        <f t="shared" si="0"/>
        <v>43891</v>
      </c>
      <c r="G13" s="58">
        <f t="shared" si="1"/>
        <v>70.753377425066958</v>
      </c>
      <c r="H13" s="59">
        <f t="shared" si="2"/>
        <v>79.399234543196727</v>
      </c>
    </row>
    <row r="14" spans="1:8" ht="15.75" x14ac:dyDescent="0.3">
      <c r="A14" s="51">
        <v>43922</v>
      </c>
      <c r="B14" s="60"/>
      <c r="C14" s="60">
        <v>58.438443918517102</v>
      </c>
      <c r="D14" s="61">
        <v>54.254837955123769</v>
      </c>
      <c r="E14" s="40"/>
      <c r="F14" s="51">
        <f t="shared" si="0"/>
        <v>43922</v>
      </c>
      <c r="G14" s="60">
        <f t="shared" si="1"/>
        <v>58.438443918517102</v>
      </c>
      <c r="H14" s="61">
        <f t="shared" si="2"/>
        <v>54.254837955123769</v>
      </c>
    </row>
    <row r="15" spans="1:8" ht="15.75" x14ac:dyDescent="0.3">
      <c r="A15" s="54" t="s">
        <v>9</v>
      </c>
      <c r="B15" s="58"/>
      <c r="C15" s="58">
        <f>C14-C13</f>
        <v>-12.314933506549856</v>
      </c>
      <c r="D15" s="59">
        <f>D14-D13</f>
        <v>-25.144396588072958</v>
      </c>
      <c r="E15" s="40"/>
      <c r="F15" s="54" t="s">
        <v>9</v>
      </c>
      <c r="G15" s="58">
        <f t="shared" si="1"/>
        <v>-12.314933506549856</v>
      </c>
      <c r="H15" s="59">
        <f t="shared" si="2"/>
        <v>-25.144396588072958</v>
      </c>
    </row>
    <row r="16" spans="1:8" ht="15.75" x14ac:dyDescent="0.3">
      <c r="A16" s="55" t="s">
        <v>10</v>
      </c>
      <c r="B16" s="62"/>
      <c r="C16" s="62">
        <f>C14-C2</f>
        <v>-70.455315763164691</v>
      </c>
      <c r="D16" s="63">
        <f>D14-D2</f>
        <v>-35.471520933059999</v>
      </c>
      <c r="E16" s="40"/>
      <c r="F16" s="55" t="s">
        <v>10</v>
      </c>
      <c r="G16" s="62">
        <f t="shared" si="1"/>
        <v>-70.455315763164691</v>
      </c>
      <c r="H16" s="63">
        <f t="shared" si="2"/>
        <v>-35.471520933059999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57"/>
  <sheetViews>
    <sheetView zoomScale="60" zoomScaleNormal="60" workbookViewId="0">
      <pane ySplit="1" topLeftCell="A8" activePane="bottomLeft" state="frozen"/>
      <selection pane="bottomLeft" activeCell="L44" sqref="L44"/>
    </sheetView>
  </sheetViews>
  <sheetFormatPr baseColWidth="10" defaultRowHeight="15" x14ac:dyDescent="0.25"/>
  <cols>
    <col min="1" max="1" width="13.42578125" bestFit="1" customWidth="1"/>
  </cols>
  <sheetData>
    <row r="1" spans="1:5" ht="45" x14ac:dyDescent="0.25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</row>
    <row r="2" spans="1:5" x14ac:dyDescent="0.25">
      <c r="A2" s="4">
        <v>39448</v>
      </c>
      <c r="B2" s="3">
        <v>117.5424888</v>
      </c>
      <c r="C2" s="3">
        <v>154.2099886</v>
      </c>
      <c r="D2" s="3">
        <v>104.4806414</v>
      </c>
      <c r="E2" s="3">
        <v>118.05957599999999</v>
      </c>
    </row>
    <row r="3" spans="1:5" x14ac:dyDescent="0.25">
      <c r="A3" s="4">
        <v>39479</v>
      </c>
      <c r="B3" s="3">
        <v>127.0519328</v>
      </c>
      <c r="C3" s="3">
        <v>170.344932</v>
      </c>
      <c r="D3" s="3">
        <v>111.6022609</v>
      </c>
      <c r="E3" s="3">
        <v>118.66601559999999</v>
      </c>
    </row>
    <row r="4" spans="1:5" x14ac:dyDescent="0.25">
      <c r="A4" s="4">
        <v>39508</v>
      </c>
      <c r="B4" s="3">
        <v>106.0894187</v>
      </c>
      <c r="C4" s="3">
        <v>133.74656669999999</v>
      </c>
      <c r="D4" s="3">
        <v>96.278383419999997</v>
      </c>
      <c r="E4" s="3">
        <v>116.89461343333333</v>
      </c>
    </row>
    <row r="5" spans="1:5" x14ac:dyDescent="0.25">
      <c r="A5" s="4">
        <v>39539</v>
      </c>
      <c r="B5" s="3">
        <v>105.1086138</v>
      </c>
      <c r="C5" s="3">
        <v>129.08421340000001</v>
      </c>
      <c r="D5" s="3">
        <v>96.634554039999998</v>
      </c>
      <c r="E5" s="3">
        <v>112.74998843333333</v>
      </c>
    </row>
    <row r="6" spans="1:5" x14ac:dyDescent="0.25">
      <c r="A6" s="4">
        <v>39569</v>
      </c>
      <c r="B6" s="3">
        <v>103.7586293</v>
      </c>
      <c r="C6" s="3">
        <v>122.76458719999999</v>
      </c>
      <c r="D6" s="3">
        <v>97.089262079999997</v>
      </c>
      <c r="E6" s="3">
        <v>104.98555393333334</v>
      </c>
    </row>
    <row r="7" spans="1:5" x14ac:dyDescent="0.25">
      <c r="A7" s="4">
        <v>39600</v>
      </c>
      <c r="B7" s="3">
        <v>100.5901428</v>
      </c>
      <c r="C7" s="3">
        <v>111.5808481</v>
      </c>
      <c r="D7" s="3">
        <v>96.829124340000007</v>
      </c>
      <c r="E7" s="3">
        <v>103.15246196666665</v>
      </c>
    </row>
    <row r="8" spans="1:5" x14ac:dyDescent="0.25">
      <c r="A8" s="4">
        <v>39630</v>
      </c>
      <c r="B8" s="3">
        <v>92.925454070000001</v>
      </c>
      <c r="C8" s="3">
        <v>109.7727166</v>
      </c>
      <c r="D8" s="3">
        <v>87.015837619999999</v>
      </c>
      <c r="E8" s="3">
        <v>99.091408723333345</v>
      </c>
    </row>
    <row r="9" spans="1:5" x14ac:dyDescent="0.25">
      <c r="A9" s="4">
        <v>39661</v>
      </c>
      <c r="B9" s="3">
        <v>98.203646730000003</v>
      </c>
      <c r="C9" s="3">
        <v>98.54780615</v>
      </c>
      <c r="D9" s="3">
        <v>98.310043579999999</v>
      </c>
      <c r="E9" s="3">
        <v>97.239747866666676</v>
      </c>
    </row>
    <row r="10" spans="1:5" x14ac:dyDescent="0.25">
      <c r="A10" s="4">
        <v>39692</v>
      </c>
      <c r="B10" s="3">
        <v>105.7844328</v>
      </c>
      <c r="C10" s="3">
        <v>115.0597808</v>
      </c>
      <c r="D10" s="3">
        <v>102.6596838</v>
      </c>
      <c r="E10" s="3">
        <v>98.971177866666665</v>
      </c>
    </row>
    <row r="11" spans="1:5" x14ac:dyDescent="0.25">
      <c r="A11" s="4">
        <v>39722</v>
      </c>
      <c r="B11" s="3">
        <v>88.766783000000004</v>
      </c>
      <c r="C11" s="3">
        <v>100.09072690000001</v>
      </c>
      <c r="D11" s="3">
        <v>84.856654210000002</v>
      </c>
      <c r="E11" s="3">
        <v>97.584954176666656</v>
      </c>
    </row>
    <row r="12" spans="1:5" x14ac:dyDescent="0.25">
      <c r="A12" s="4">
        <v>39753</v>
      </c>
      <c r="B12" s="3">
        <v>96.780865469999995</v>
      </c>
      <c r="C12" s="3">
        <v>118.3130792</v>
      </c>
      <c r="D12" s="3">
        <v>89.176030859999997</v>
      </c>
      <c r="E12" s="3">
        <v>97.110693756666663</v>
      </c>
    </row>
    <row r="13" spans="1:5" x14ac:dyDescent="0.25">
      <c r="A13" s="4">
        <v>39783</v>
      </c>
      <c r="B13" s="3">
        <v>81.052932999999996</v>
      </c>
      <c r="C13" s="3">
        <v>91.55487961</v>
      </c>
      <c r="D13" s="3">
        <v>77.423641910000001</v>
      </c>
      <c r="E13" s="3">
        <v>88.866860490000008</v>
      </c>
    </row>
    <row r="14" spans="1:5" x14ac:dyDescent="0.25">
      <c r="A14" s="4">
        <v>39814</v>
      </c>
      <c r="B14" s="3">
        <v>66.468918360000004</v>
      </c>
      <c r="C14" s="3">
        <v>82.001668730000006</v>
      </c>
      <c r="D14" s="3">
        <v>60.97510724</v>
      </c>
      <c r="E14" s="3">
        <v>81.434238943333327</v>
      </c>
    </row>
    <row r="15" spans="1:5" x14ac:dyDescent="0.25">
      <c r="A15" s="4">
        <v>39845</v>
      </c>
      <c r="B15" s="3">
        <v>76.463329860000002</v>
      </c>
      <c r="C15" s="3">
        <v>65.212437480000006</v>
      </c>
      <c r="D15" s="3">
        <v>80.736550699999995</v>
      </c>
      <c r="E15" s="3">
        <v>74.661727073333338</v>
      </c>
    </row>
    <row r="16" spans="1:5" x14ac:dyDescent="0.25">
      <c r="A16" s="4">
        <v>39873</v>
      </c>
      <c r="B16" s="3">
        <v>77.859752549999996</v>
      </c>
      <c r="C16" s="3">
        <v>65.653752060000002</v>
      </c>
      <c r="D16" s="3">
        <v>82.483719719999996</v>
      </c>
      <c r="E16" s="3">
        <v>73.597333590000005</v>
      </c>
    </row>
    <row r="17" spans="1:5" x14ac:dyDescent="0.25">
      <c r="A17" s="4">
        <v>39904</v>
      </c>
      <c r="B17" s="3">
        <v>88.670695940000002</v>
      </c>
      <c r="C17" s="3">
        <v>81.056476869999997</v>
      </c>
      <c r="D17" s="3">
        <v>91.649742059999994</v>
      </c>
      <c r="E17" s="3">
        <v>80.997926116666662</v>
      </c>
    </row>
    <row r="18" spans="1:5" x14ac:dyDescent="0.25">
      <c r="A18" s="4">
        <v>39934</v>
      </c>
      <c r="B18" s="3">
        <v>84.827318730000002</v>
      </c>
      <c r="C18" s="3">
        <v>63.253398609999998</v>
      </c>
      <c r="D18" s="3">
        <v>92.875617390000002</v>
      </c>
      <c r="E18" s="3">
        <v>83.785922406666671</v>
      </c>
    </row>
    <row r="19" spans="1:5" x14ac:dyDescent="0.25">
      <c r="A19" s="4">
        <v>39965</v>
      </c>
      <c r="B19" s="3">
        <v>79.563944379999995</v>
      </c>
      <c r="C19" s="3">
        <v>62.258149449999998</v>
      </c>
      <c r="D19" s="3">
        <v>86.047154419999998</v>
      </c>
      <c r="E19" s="3">
        <v>84.35398635</v>
      </c>
    </row>
    <row r="20" spans="1:5" x14ac:dyDescent="0.25">
      <c r="A20" s="4">
        <v>39995</v>
      </c>
      <c r="B20" s="3">
        <v>99.688925560000001</v>
      </c>
      <c r="C20" s="3">
        <v>79.234673889999996</v>
      </c>
      <c r="D20" s="3">
        <v>107.36495530000001</v>
      </c>
      <c r="E20" s="3">
        <v>88.026729556666666</v>
      </c>
    </row>
    <row r="21" spans="1:5" x14ac:dyDescent="0.25">
      <c r="A21" s="4">
        <v>40026</v>
      </c>
      <c r="B21" s="3">
        <v>93.389590749999996</v>
      </c>
      <c r="C21" s="3">
        <v>76.106812000000005</v>
      </c>
      <c r="D21" s="3">
        <v>99.897033300000004</v>
      </c>
      <c r="E21" s="3">
        <v>90.880820229999998</v>
      </c>
    </row>
    <row r="22" spans="1:5" x14ac:dyDescent="0.25">
      <c r="A22" s="4">
        <v>40057</v>
      </c>
      <c r="B22" s="3">
        <v>108.04658999999999</v>
      </c>
      <c r="C22" s="3">
        <v>92.118447829999994</v>
      </c>
      <c r="D22" s="3">
        <v>114.09580339999999</v>
      </c>
      <c r="E22" s="3">
        <v>100.37503543666666</v>
      </c>
    </row>
    <row r="23" spans="1:5" x14ac:dyDescent="0.25">
      <c r="A23" s="4">
        <v>40087</v>
      </c>
      <c r="B23" s="3">
        <v>110.4321867</v>
      </c>
      <c r="C23" s="3">
        <v>94.054356010000006</v>
      </c>
      <c r="D23" s="3">
        <v>116.6506157</v>
      </c>
      <c r="E23" s="3">
        <v>103.95612248333333</v>
      </c>
    </row>
    <row r="24" spans="1:5" x14ac:dyDescent="0.25">
      <c r="A24" s="4">
        <v>40118</v>
      </c>
      <c r="B24" s="3">
        <v>117.4464531</v>
      </c>
      <c r="C24" s="3">
        <v>104.2368991</v>
      </c>
      <c r="D24" s="3">
        <v>122.52885550000001</v>
      </c>
      <c r="E24" s="3">
        <v>111.97507660000001</v>
      </c>
    </row>
    <row r="25" spans="1:5" x14ac:dyDescent="0.25">
      <c r="A25" s="4">
        <v>40148</v>
      </c>
      <c r="B25" s="3">
        <v>117.4612563</v>
      </c>
      <c r="C25" s="3">
        <v>119.57452960000001</v>
      </c>
      <c r="D25" s="3">
        <v>116.9694935</v>
      </c>
      <c r="E25" s="3">
        <v>115.11329870000002</v>
      </c>
    </row>
    <row r="26" spans="1:5" x14ac:dyDescent="0.25">
      <c r="A26" s="4">
        <v>40179</v>
      </c>
      <c r="B26" s="3">
        <v>110.84531743089835</v>
      </c>
      <c r="C26" s="3">
        <v>107.53049012391125</v>
      </c>
      <c r="D26" s="3">
        <v>112.31260848873058</v>
      </c>
      <c r="E26" s="3">
        <v>115.25100894383623</v>
      </c>
    </row>
    <row r="27" spans="1:5" x14ac:dyDescent="0.25">
      <c r="A27" s="4">
        <v>40210</v>
      </c>
      <c r="B27" s="3">
        <v>113.1408483175878</v>
      </c>
      <c r="C27" s="3">
        <v>115.0913424262493</v>
      </c>
      <c r="D27" s="3">
        <v>112.69811307892867</v>
      </c>
      <c r="E27" s="3">
        <v>113.81580734950087</v>
      </c>
    </row>
    <row r="28" spans="1:5" x14ac:dyDescent="0.25">
      <c r="A28" s="4">
        <v>40238</v>
      </c>
      <c r="B28" s="3">
        <v>115.43637920427724</v>
      </c>
      <c r="C28" s="3">
        <v>122.65219472858736</v>
      </c>
      <c r="D28" s="3">
        <v>113.08361766912677</v>
      </c>
      <c r="E28" s="3">
        <v>113.14084831758778</v>
      </c>
    </row>
    <row r="29" spans="1:5" x14ac:dyDescent="0.25">
      <c r="A29" s="4">
        <v>40269</v>
      </c>
      <c r="B29" s="3">
        <v>118.54761725645703</v>
      </c>
      <c r="C29" s="3">
        <v>137.88795433727506</v>
      </c>
      <c r="D29" s="3">
        <v>111.79148556904853</v>
      </c>
      <c r="E29" s="3">
        <v>115.70828159277403</v>
      </c>
    </row>
    <row r="30" spans="1:5" x14ac:dyDescent="0.25">
      <c r="A30" s="4">
        <v>40299</v>
      </c>
      <c r="B30" s="3">
        <v>111.4471566315375</v>
      </c>
      <c r="C30" s="3">
        <v>115.40336441466579</v>
      </c>
      <c r="D30" s="3">
        <v>110.27078047941272</v>
      </c>
      <c r="E30" s="3">
        <v>115.14371769742392</v>
      </c>
    </row>
    <row r="31" spans="1:5" x14ac:dyDescent="0.25">
      <c r="A31" s="4">
        <v>40330</v>
      </c>
      <c r="B31" s="3">
        <v>119.0553325379214</v>
      </c>
      <c r="C31" s="3">
        <v>125.77783997966962</v>
      </c>
      <c r="D31" s="3">
        <v>116.89056329594125</v>
      </c>
      <c r="E31" s="3">
        <v>116.35003547530532</v>
      </c>
    </row>
    <row r="32" spans="1:5" x14ac:dyDescent="0.25">
      <c r="A32" s="4">
        <v>40360</v>
      </c>
      <c r="B32" s="3">
        <v>120.33847976842502</v>
      </c>
      <c r="C32" s="3">
        <v>118.73952465751829</v>
      </c>
      <c r="D32" s="3">
        <v>121.20395190508253</v>
      </c>
      <c r="E32" s="3">
        <v>116.94698964596131</v>
      </c>
    </row>
    <row r="33" spans="1:8" x14ac:dyDescent="0.25">
      <c r="A33" s="4">
        <v>40391</v>
      </c>
      <c r="B33" s="3">
        <v>123.66980166617282</v>
      </c>
      <c r="C33" s="3">
        <v>137.31286318064437</v>
      </c>
      <c r="D33" s="3">
        <v>118.99832771923235</v>
      </c>
      <c r="E33" s="3">
        <v>121.02120465750642</v>
      </c>
    </row>
    <row r="34" spans="1:8" x14ac:dyDescent="0.25">
      <c r="A34" s="4">
        <v>40422</v>
      </c>
      <c r="B34" s="3">
        <v>125.185259153679</v>
      </c>
      <c r="C34" s="3">
        <v>154.62615005628393</v>
      </c>
      <c r="D34" s="3">
        <v>114.77036090238954</v>
      </c>
      <c r="E34" s="3">
        <v>123.06451352942561</v>
      </c>
    </row>
    <row r="35" spans="1:8" x14ac:dyDescent="0.25">
      <c r="A35" s="4">
        <v>40452</v>
      </c>
      <c r="B35" s="3">
        <v>135.73387553616379</v>
      </c>
      <c r="C35" s="3">
        <v>175.79909435003091</v>
      </c>
      <c r="D35" s="3">
        <v>121.47889343119289</v>
      </c>
      <c r="E35" s="3">
        <v>128.19631211867187</v>
      </c>
    </row>
    <row r="36" spans="1:8" x14ac:dyDescent="0.25">
      <c r="A36" s="4">
        <v>40483</v>
      </c>
      <c r="B36" s="3">
        <v>130.02595360768981</v>
      </c>
      <c r="C36" s="3">
        <v>160.63370478568925</v>
      </c>
      <c r="D36" s="3">
        <v>119.19798615959142</v>
      </c>
      <c r="E36" s="3">
        <v>130.31502943251087</v>
      </c>
    </row>
    <row r="37" spans="1:8" x14ac:dyDescent="0.25">
      <c r="A37" s="4">
        <v>40513</v>
      </c>
      <c r="B37" s="3">
        <v>129.97145736978482</v>
      </c>
      <c r="C37" s="3">
        <v>158.02163938784739</v>
      </c>
      <c r="D37" s="3">
        <v>120.07376425198051</v>
      </c>
      <c r="E37" s="3">
        <v>131.91042883787949</v>
      </c>
    </row>
    <row r="38" spans="1:8" x14ac:dyDescent="0.25">
      <c r="A38" s="4">
        <v>40544</v>
      </c>
      <c r="B38" s="3">
        <v>132.05913667477935</v>
      </c>
      <c r="C38" s="3">
        <v>171.04655335946609</v>
      </c>
      <c r="D38" s="3">
        <v>118.18757554150108</v>
      </c>
      <c r="E38" s="3">
        <v>130.68551588408465</v>
      </c>
    </row>
    <row r="39" spans="1:8" x14ac:dyDescent="0.25">
      <c r="A39" s="4">
        <v>40575</v>
      </c>
      <c r="B39" s="3">
        <v>134.25461836184897</v>
      </c>
      <c r="C39" s="3">
        <v>163.46904090870112</v>
      </c>
      <c r="D39" s="3">
        <v>123.94349422166427</v>
      </c>
      <c r="E39" s="3">
        <v>132.09507080213771</v>
      </c>
    </row>
    <row r="40" spans="1:8" x14ac:dyDescent="0.25">
      <c r="A40" s="4">
        <v>40603</v>
      </c>
      <c r="B40" s="3">
        <v>122.01572948101116</v>
      </c>
      <c r="C40" s="3">
        <v>145.8862212627223</v>
      </c>
      <c r="D40" s="3">
        <v>113.61977875031171</v>
      </c>
      <c r="E40" s="3">
        <v>129.44316150587983</v>
      </c>
    </row>
    <row r="41" spans="1:8" x14ac:dyDescent="0.25">
      <c r="A41" s="4">
        <v>40634</v>
      </c>
      <c r="B41" s="3">
        <v>138.86740189775983</v>
      </c>
      <c r="C41" s="3">
        <v>182.15906302095169</v>
      </c>
      <c r="D41" s="3">
        <v>123.44608145108927</v>
      </c>
      <c r="E41" s="3">
        <v>131.71258324687332</v>
      </c>
    </row>
    <row r="42" spans="1:8" x14ac:dyDescent="0.25">
      <c r="A42" s="4">
        <v>40664</v>
      </c>
      <c r="B42" s="3">
        <v>121.76066133344388</v>
      </c>
      <c r="C42" s="3">
        <v>152.57636051765857</v>
      </c>
      <c r="D42" s="3">
        <v>110.83755343661365</v>
      </c>
      <c r="E42" s="3">
        <v>127.54793090407162</v>
      </c>
    </row>
    <row r="43" spans="1:8" x14ac:dyDescent="0.25">
      <c r="A43" s="4">
        <v>40695</v>
      </c>
      <c r="B43" s="3">
        <v>125.23555021600039</v>
      </c>
      <c r="C43" s="3">
        <v>163.15119558381824</v>
      </c>
      <c r="D43" s="3">
        <v>111.73779012109577</v>
      </c>
      <c r="E43" s="3">
        <v>128.62120448240137</v>
      </c>
    </row>
    <row r="44" spans="1:8" x14ac:dyDescent="0.25">
      <c r="A44" s="4">
        <v>40725</v>
      </c>
      <c r="B44" s="3">
        <v>126.61753606333176</v>
      </c>
      <c r="C44" s="3">
        <v>160.21823605730199</v>
      </c>
      <c r="D44" s="3">
        <v>114.69274342167125</v>
      </c>
      <c r="E44" s="3">
        <v>124.53791587092535</v>
      </c>
      <c r="H44" s="1"/>
    </row>
    <row r="45" spans="1:8" x14ac:dyDescent="0.25">
      <c r="A45" s="4">
        <v>40756</v>
      </c>
      <c r="B45" s="3">
        <v>117.43425546823933</v>
      </c>
      <c r="C45" s="3">
        <v>156.53039490484673</v>
      </c>
      <c r="D45" s="3">
        <v>103.4886524445615</v>
      </c>
      <c r="E45" s="3">
        <v>123.09578058252383</v>
      </c>
    </row>
    <row r="46" spans="1:8" x14ac:dyDescent="0.25">
      <c r="A46" s="4">
        <v>40787</v>
      </c>
      <c r="B46" s="3">
        <v>116.27284680663577</v>
      </c>
      <c r="C46" s="3">
        <v>151.27813329988845</v>
      </c>
      <c r="D46" s="3">
        <v>103.81269182355294</v>
      </c>
      <c r="E46" s="3">
        <v>120.10821277940228</v>
      </c>
    </row>
    <row r="47" spans="1:8" x14ac:dyDescent="0.25">
      <c r="A47" s="4">
        <v>40817</v>
      </c>
      <c r="B47" s="3">
        <v>111.13041425018214</v>
      </c>
      <c r="C47" s="3">
        <v>134.69176833924598</v>
      </c>
      <c r="D47" s="3">
        <v>102.82125171978224</v>
      </c>
      <c r="E47" s="3">
        <v>114.94583884168576</v>
      </c>
    </row>
    <row r="48" spans="1:8" x14ac:dyDescent="0.25">
      <c r="A48" s="4">
        <v>40848</v>
      </c>
      <c r="B48" s="3">
        <v>124.23118147141244</v>
      </c>
      <c r="C48" s="3">
        <v>170.22837721012777</v>
      </c>
      <c r="D48" s="3">
        <v>107.79111367293426</v>
      </c>
      <c r="E48" s="3">
        <v>117.21148084274346</v>
      </c>
    </row>
    <row r="49" spans="1:5" x14ac:dyDescent="0.25">
      <c r="A49" s="4">
        <v>40878</v>
      </c>
      <c r="B49" s="3">
        <v>120.81311218898266</v>
      </c>
      <c r="C49" s="3">
        <v>144.00411357963702</v>
      </c>
      <c r="D49" s="3">
        <v>112.6615130524397</v>
      </c>
      <c r="E49" s="3">
        <v>118.72490263685908</v>
      </c>
    </row>
    <row r="50" spans="1:5" x14ac:dyDescent="0.25">
      <c r="A50" s="4">
        <v>40909</v>
      </c>
      <c r="B50" s="3">
        <v>129.48933462754658</v>
      </c>
      <c r="C50" s="3">
        <v>169.24330880604705</v>
      </c>
      <c r="D50" s="3">
        <v>115.33285166978455</v>
      </c>
      <c r="E50" s="3">
        <v>124.84454276264724</v>
      </c>
    </row>
    <row r="51" spans="1:5" x14ac:dyDescent="0.25">
      <c r="A51" s="4">
        <v>40940</v>
      </c>
      <c r="B51" s="3">
        <v>135.36730856728224</v>
      </c>
      <c r="C51" s="3">
        <v>193.46660752922131</v>
      </c>
      <c r="D51" s="3">
        <v>114.55095138066197</v>
      </c>
      <c r="E51" s="3">
        <v>128.55658512793715</v>
      </c>
    </row>
    <row r="52" spans="1:5" x14ac:dyDescent="0.25">
      <c r="A52" s="4">
        <v>40969</v>
      </c>
      <c r="B52" s="3">
        <v>132.42373860929354</v>
      </c>
      <c r="C52" s="3">
        <v>181.65054292832332</v>
      </c>
      <c r="D52" s="3">
        <v>114.82811149153437</v>
      </c>
      <c r="E52" s="3">
        <v>132.42679393470746</v>
      </c>
    </row>
    <row r="53" spans="1:5" x14ac:dyDescent="0.25">
      <c r="A53" s="4">
        <v>41000</v>
      </c>
      <c r="B53" s="3">
        <v>129.02300997400235</v>
      </c>
      <c r="C53" s="3">
        <v>174.76028890170173</v>
      </c>
      <c r="D53" s="3">
        <v>112.68879647428341</v>
      </c>
      <c r="E53" s="3">
        <v>132.27135238352605</v>
      </c>
    </row>
    <row r="54" spans="1:5" x14ac:dyDescent="0.25">
      <c r="A54" s="4">
        <v>41030</v>
      </c>
      <c r="B54" s="3">
        <v>129.66311857953343</v>
      </c>
      <c r="C54" s="3">
        <v>179.94235293230824</v>
      </c>
      <c r="D54" s="3">
        <v>111.67812375713783</v>
      </c>
      <c r="E54" s="3">
        <v>130.3699557209431</v>
      </c>
    </row>
    <row r="55" spans="1:5" x14ac:dyDescent="0.25">
      <c r="A55" s="4">
        <v>41061</v>
      </c>
      <c r="B55" s="3">
        <v>135.35201385081837</v>
      </c>
      <c r="C55" s="3">
        <v>179.53696824218625</v>
      </c>
      <c r="D55" s="3">
        <v>119.59743712390495</v>
      </c>
      <c r="E55" s="3">
        <v>131.34604746811806</v>
      </c>
    </row>
    <row r="56" spans="1:5" x14ac:dyDescent="0.25">
      <c r="A56" s="4">
        <v>41091</v>
      </c>
      <c r="B56" s="3">
        <v>126.64092469295156</v>
      </c>
      <c r="C56" s="3">
        <v>183.74856893471099</v>
      </c>
      <c r="D56" s="3">
        <v>106.16473598202704</v>
      </c>
      <c r="E56" s="3">
        <v>130.55201904110112</v>
      </c>
    </row>
    <row r="57" spans="1:5" x14ac:dyDescent="0.25">
      <c r="A57" s="4">
        <v>41122</v>
      </c>
      <c r="B57" s="3">
        <v>131.3591102086223</v>
      </c>
      <c r="C57" s="3">
        <v>186.95837499083461</v>
      </c>
      <c r="D57" s="3">
        <v>111.44277291239736</v>
      </c>
      <c r="E57" s="3">
        <v>131.11734958413072</v>
      </c>
    </row>
    <row r="58" spans="1:5" x14ac:dyDescent="0.25">
      <c r="A58" s="4">
        <v>41153</v>
      </c>
      <c r="B58" s="3">
        <v>134.25475478276331</v>
      </c>
      <c r="C58" s="3">
        <v>188.99343233783125</v>
      </c>
      <c r="D58" s="3">
        <v>114.65831427164483</v>
      </c>
      <c r="E58" s="3">
        <v>130.75159656144572</v>
      </c>
    </row>
    <row r="59" spans="1:5" x14ac:dyDescent="0.25">
      <c r="A59" s="4">
        <v>41183</v>
      </c>
      <c r="B59" s="3">
        <v>140.27471808449445</v>
      </c>
      <c r="C59" s="3">
        <v>200.37555137586435</v>
      </c>
      <c r="D59" s="3">
        <v>118.74180793483272</v>
      </c>
      <c r="E59" s="3">
        <v>135.29619435862671</v>
      </c>
    </row>
    <row r="60" spans="1:5" x14ac:dyDescent="0.25">
      <c r="A60" s="4">
        <v>41214</v>
      </c>
      <c r="B60" s="3">
        <v>132.8179982309168</v>
      </c>
      <c r="C60" s="3">
        <v>192.11624675854921</v>
      </c>
      <c r="D60" s="3">
        <v>111.55947020975866</v>
      </c>
      <c r="E60" s="3">
        <v>135.78249036605817</v>
      </c>
    </row>
    <row r="61" spans="1:5" x14ac:dyDescent="0.25">
      <c r="A61" s="4">
        <v>41244</v>
      </c>
      <c r="B61" s="3">
        <v>125.44699296441834</v>
      </c>
      <c r="C61" s="3">
        <v>179.0722273592863</v>
      </c>
      <c r="D61" s="3">
        <v>106.23483370414814</v>
      </c>
      <c r="E61" s="3">
        <v>132.84656975994321</v>
      </c>
    </row>
    <row r="62" spans="1:5" x14ac:dyDescent="0.25">
      <c r="A62" s="4">
        <v>41275</v>
      </c>
      <c r="B62" s="3">
        <v>142.87237329586995</v>
      </c>
      <c r="C62" s="3">
        <v>206.18190095911697</v>
      </c>
      <c r="D62" s="3">
        <v>120.17831746023947</v>
      </c>
      <c r="E62" s="3">
        <v>133.7124548304017</v>
      </c>
    </row>
    <row r="63" spans="1:5" x14ac:dyDescent="0.25">
      <c r="A63" s="4">
        <v>41306</v>
      </c>
      <c r="B63" s="3">
        <v>139.54640416042619</v>
      </c>
      <c r="C63" s="3">
        <v>193.61714144508846</v>
      </c>
      <c r="D63" s="3">
        <v>120.20542911423247</v>
      </c>
      <c r="E63" s="3">
        <v>135.95525680690483</v>
      </c>
    </row>
    <row r="64" spans="1:5" x14ac:dyDescent="0.25">
      <c r="A64" s="4">
        <v>41334</v>
      </c>
      <c r="B64" s="3">
        <v>138.11187774433762</v>
      </c>
      <c r="C64" s="3">
        <v>196.71183903039542</v>
      </c>
      <c r="D64" s="3">
        <v>117.11986019137706</v>
      </c>
      <c r="E64" s="3">
        <v>140.17688506687793</v>
      </c>
    </row>
    <row r="65" spans="1:6" x14ac:dyDescent="0.25">
      <c r="A65" s="4">
        <v>41365</v>
      </c>
      <c r="B65" s="3">
        <v>139.49097400883673</v>
      </c>
      <c r="C65" s="3">
        <v>195.49483732661824</v>
      </c>
      <c r="D65" s="3">
        <v>119.44662783527848</v>
      </c>
      <c r="E65" s="3">
        <v>139.04975197120018</v>
      </c>
    </row>
    <row r="66" spans="1:6" x14ac:dyDescent="0.25">
      <c r="A66" s="4">
        <v>41395</v>
      </c>
      <c r="B66" s="3">
        <v>135.94520417371314</v>
      </c>
      <c r="C66" s="3">
        <v>189.52808333995287</v>
      </c>
      <c r="D66" s="3">
        <v>116.77321131046997</v>
      </c>
      <c r="E66" s="3">
        <v>137.84935197562916</v>
      </c>
    </row>
    <row r="67" spans="1:6" x14ac:dyDescent="0.25">
      <c r="A67" s="4">
        <v>41426</v>
      </c>
      <c r="B67" s="3">
        <v>139.04382569180228</v>
      </c>
      <c r="C67" s="3">
        <v>194.32186615136951</v>
      </c>
      <c r="D67" s="3">
        <v>119.26246776937991</v>
      </c>
      <c r="E67" s="3">
        <v>138.1600012914507</v>
      </c>
    </row>
    <row r="68" spans="1:6" x14ac:dyDescent="0.25">
      <c r="A68" s="4">
        <v>41456</v>
      </c>
      <c r="B68" s="3">
        <v>136.10930804004644</v>
      </c>
      <c r="C68" s="3">
        <v>185.17508076669409</v>
      </c>
      <c r="D68" s="3">
        <v>118.58095343302412</v>
      </c>
      <c r="E68" s="3">
        <v>137.03277930185394</v>
      </c>
    </row>
    <row r="69" spans="1:6" x14ac:dyDescent="0.25">
      <c r="A69" s="4">
        <v>41487</v>
      </c>
      <c r="B69" s="3">
        <v>127.65936807595311</v>
      </c>
      <c r="C69" s="3">
        <v>167.99060704577218</v>
      </c>
      <c r="D69" s="3">
        <v>113.28856973425403</v>
      </c>
      <c r="E69" s="3">
        <v>134.27083393593395</v>
      </c>
      <c r="F69" s="12"/>
    </row>
    <row r="70" spans="1:6" x14ac:dyDescent="0.25">
      <c r="A70" s="4">
        <v>41518</v>
      </c>
      <c r="B70" s="3">
        <v>133.71128558584425</v>
      </c>
      <c r="C70" s="3">
        <v>173.04135266677861</v>
      </c>
      <c r="D70" s="3">
        <v>119.71897001737027</v>
      </c>
      <c r="E70" s="3">
        <v>132.49332056728124</v>
      </c>
      <c r="F70" s="12"/>
    </row>
    <row r="71" spans="1:6" x14ac:dyDescent="0.25">
      <c r="A71" s="4">
        <v>41548</v>
      </c>
      <c r="B71" s="3">
        <v>132.17565446648595</v>
      </c>
      <c r="C71" s="3">
        <v>180.34752280672737</v>
      </c>
      <c r="D71" s="3">
        <v>114.96321116051909</v>
      </c>
      <c r="E71" s="3">
        <v>131.18210270942777</v>
      </c>
      <c r="F71" s="12"/>
    </row>
    <row r="72" spans="1:6" x14ac:dyDescent="0.25">
      <c r="A72" s="4">
        <v>41579</v>
      </c>
      <c r="B72" s="3">
        <v>128.82394155733846</v>
      </c>
      <c r="C72" s="3">
        <v>169.76356619836454</v>
      </c>
      <c r="D72" s="3">
        <v>114.23456866413831</v>
      </c>
      <c r="E72" s="3">
        <v>131.57029386988955</v>
      </c>
      <c r="F72" s="12"/>
    </row>
    <row r="73" spans="1:6" x14ac:dyDescent="0.25">
      <c r="A73" s="4">
        <v>41609</v>
      </c>
      <c r="B73" s="3">
        <v>131.17807645464643</v>
      </c>
      <c r="C73" s="3">
        <v>174.34798338170233</v>
      </c>
      <c r="D73" s="3">
        <v>115.78291427908776</v>
      </c>
      <c r="E73" s="3">
        <v>130.72589082615696</v>
      </c>
      <c r="F73" s="12"/>
    </row>
    <row r="74" spans="1:6" x14ac:dyDescent="0.25">
      <c r="A74" s="4">
        <v>41640</v>
      </c>
      <c r="B74" s="3">
        <v>135.33064086253694</v>
      </c>
      <c r="C74" s="3">
        <v>180.99199981377242</v>
      </c>
      <c r="D74" s="3">
        <v>119.03892131053522</v>
      </c>
      <c r="E74" s="3">
        <v>131.77755295817394</v>
      </c>
      <c r="F74" s="12"/>
    </row>
    <row r="75" spans="1:6" x14ac:dyDescent="0.25">
      <c r="A75" s="4">
        <v>41671</v>
      </c>
      <c r="B75" s="3">
        <v>128.17709257575487</v>
      </c>
      <c r="C75" s="3">
        <v>171.27000073122852</v>
      </c>
      <c r="D75" s="3">
        <v>112.80286401599348</v>
      </c>
      <c r="E75" s="3">
        <v>131.5619366309794</v>
      </c>
      <c r="F75" s="12"/>
    </row>
    <row r="76" spans="1:6" x14ac:dyDescent="0.25">
      <c r="A76" s="4">
        <v>41699</v>
      </c>
      <c r="B76" s="3">
        <v>127.43912386532681</v>
      </c>
      <c r="C76" s="3">
        <v>165.72220610404068</v>
      </c>
      <c r="D76" s="3">
        <v>113.81289285245747</v>
      </c>
      <c r="E76" s="3">
        <v>130.31561910120618</v>
      </c>
      <c r="F76" s="12"/>
    </row>
    <row r="77" spans="1:6" x14ac:dyDescent="0.25">
      <c r="A77" s="4">
        <v>41730</v>
      </c>
      <c r="B77" s="3">
        <v>120.32843644368165</v>
      </c>
      <c r="C77" s="3">
        <v>157.5182246839951</v>
      </c>
      <c r="D77" s="3">
        <v>107.0831589986425</v>
      </c>
      <c r="E77" s="3">
        <v>125.31488429492111</v>
      </c>
      <c r="F77" s="12"/>
    </row>
    <row r="78" spans="1:6" x14ac:dyDescent="0.25">
      <c r="A78" s="4">
        <v>41760</v>
      </c>
      <c r="B78" s="3">
        <v>125.96663015359765</v>
      </c>
      <c r="C78" s="3">
        <v>160.09135090511228</v>
      </c>
      <c r="D78" s="3">
        <v>113.8496720713337</v>
      </c>
      <c r="E78" s="3">
        <v>124.57806348753536</v>
      </c>
      <c r="F78" s="12"/>
    </row>
    <row r="79" spans="1:6" x14ac:dyDescent="0.25">
      <c r="A79" s="4">
        <v>41791</v>
      </c>
      <c r="B79" s="3">
        <v>118.66631164918822</v>
      </c>
      <c r="C79" s="3">
        <v>139.92646324397552</v>
      </c>
      <c r="D79" s="3">
        <v>111.21206199571721</v>
      </c>
      <c r="E79" s="3">
        <v>121.65379274882251</v>
      </c>
      <c r="F79" s="12"/>
    </row>
    <row r="80" spans="1:6" x14ac:dyDescent="0.25">
      <c r="A80" s="4">
        <v>41821</v>
      </c>
      <c r="B80" s="3">
        <v>123.79170481818406</v>
      </c>
      <c r="C80" s="3">
        <v>153.20606927053251</v>
      </c>
      <c r="D80" s="3">
        <v>113.38317000599366</v>
      </c>
      <c r="E80" s="3">
        <v>122.80821554032332</v>
      </c>
      <c r="F80" s="12"/>
    </row>
    <row r="81" spans="1:6" x14ac:dyDescent="0.25">
      <c r="A81" s="4">
        <v>41852</v>
      </c>
      <c r="B81" s="3">
        <v>119.32823492658387</v>
      </c>
      <c r="C81" s="3">
        <v>147.6224933883972</v>
      </c>
      <c r="D81" s="3">
        <v>109.31665046820395</v>
      </c>
      <c r="E81" s="3">
        <v>120.59541713131871</v>
      </c>
      <c r="F81" s="12"/>
    </row>
    <row r="82" spans="1:6" x14ac:dyDescent="0.25">
      <c r="A82" s="4">
        <v>41883</v>
      </c>
      <c r="B82" s="3">
        <v>112.44183708353992</v>
      </c>
      <c r="C82" s="3">
        <v>133.31575210721235</v>
      </c>
      <c r="D82" s="3">
        <v>105.11341476993717</v>
      </c>
      <c r="E82" s="3">
        <v>118.52059227610262</v>
      </c>
      <c r="F82" s="12"/>
    </row>
    <row r="83" spans="1:6" x14ac:dyDescent="0.25">
      <c r="A83" s="4">
        <v>41913</v>
      </c>
      <c r="B83" s="3">
        <v>93.937644402743089</v>
      </c>
      <c r="C83" s="3">
        <v>92.022322436789935</v>
      </c>
      <c r="D83" s="3">
        <v>94.855943885520048</v>
      </c>
      <c r="E83" s="3">
        <v>108.56923880428896</v>
      </c>
      <c r="F83" s="12"/>
    </row>
    <row r="84" spans="1:6" x14ac:dyDescent="0.25">
      <c r="A84" s="4">
        <v>41944</v>
      </c>
      <c r="B84" s="3">
        <v>99.82182510633028</v>
      </c>
      <c r="C84" s="3">
        <v>119.55377416355461</v>
      </c>
      <c r="D84" s="3">
        <v>92.879069643532247</v>
      </c>
      <c r="E84" s="3">
        <v>102.06710219753775</v>
      </c>
      <c r="F84" s="12"/>
    </row>
    <row r="85" spans="1:6" x14ac:dyDescent="0.25">
      <c r="A85" s="4">
        <v>41974</v>
      </c>
      <c r="B85" s="3">
        <v>96.238545105400306</v>
      </c>
      <c r="C85" s="3">
        <v>116.44450748038281</v>
      </c>
      <c r="D85" s="3">
        <v>89.114900606460651</v>
      </c>
      <c r="E85" s="3">
        <v>96.666004871491225</v>
      </c>
      <c r="F85" s="12"/>
    </row>
    <row r="86" spans="1:6" x14ac:dyDescent="0.25">
      <c r="A86" s="4">
        <v>42005</v>
      </c>
      <c r="B86" s="3">
        <v>105.12741175929864</v>
      </c>
      <c r="C86" s="3">
        <v>106.40292496572384</v>
      </c>
      <c r="D86" s="3">
        <v>104.91132547904625</v>
      </c>
      <c r="E86" s="3">
        <v>100.3959273236764</v>
      </c>
      <c r="F86" s="12"/>
    </row>
    <row r="87" spans="1:6" x14ac:dyDescent="0.25">
      <c r="A87" s="4">
        <v>42036</v>
      </c>
      <c r="B87" s="3">
        <v>103.47238901941974</v>
      </c>
      <c r="C87" s="3">
        <v>99.210883927218077</v>
      </c>
      <c r="D87" s="3">
        <v>105.26667855556568</v>
      </c>
      <c r="E87" s="3">
        <v>101.61278196137289</v>
      </c>
      <c r="F87" s="12"/>
    </row>
    <row r="88" spans="1:6" x14ac:dyDescent="0.25">
      <c r="A88" s="4">
        <v>42064</v>
      </c>
      <c r="B88" s="3">
        <v>109.51229836536234</v>
      </c>
      <c r="C88" s="3">
        <v>125.33698694041752</v>
      </c>
      <c r="D88" s="3">
        <v>104.01379524803522</v>
      </c>
      <c r="E88" s="3">
        <v>106.03736638136024</v>
      </c>
      <c r="F88" s="12"/>
    </row>
    <row r="89" spans="1:6" x14ac:dyDescent="0.25">
      <c r="A89" s="4">
        <v>42095</v>
      </c>
      <c r="B89" s="3">
        <v>98.791510433888433</v>
      </c>
      <c r="C89" s="3">
        <v>96.032058272902461</v>
      </c>
      <c r="D89" s="3">
        <v>100.02833802742428</v>
      </c>
      <c r="E89" s="3">
        <v>103.92539927289017</v>
      </c>
      <c r="F89" s="12"/>
    </row>
    <row r="90" spans="1:6" x14ac:dyDescent="0.25">
      <c r="A90" s="4">
        <v>42125</v>
      </c>
      <c r="B90" s="3">
        <v>103.91272186553624</v>
      </c>
      <c r="C90" s="3">
        <v>106.7718143668194</v>
      </c>
      <c r="D90" s="3">
        <v>103.1176900673416</v>
      </c>
      <c r="E90" s="3">
        <v>104.07217688826233</v>
      </c>
      <c r="F90" s="12"/>
    </row>
    <row r="91" spans="1:6" x14ac:dyDescent="0.25">
      <c r="A91" s="4">
        <v>42156</v>
      </c>
      <c r="B91" s="3">
        <v>98.667891011098661</v>
      </c>
      <c r="C91" s="3">
        <v>93.891348494493869</v>
      </c>
      <c r="D91" s="3">
        <v>100.63821235485786</v>
      </c>
      <c r="E91" s="3">
        <v>100.45737443684112</v>
      </c>
      <c r="F91" s="12"/>
    </row>
    <row r="92" spans="1:6" x14ac:dyDescent="0.25">
      <c r="A92" s="4">
        <v>42186</v>
      </c>
      <c r="B92" s="3">
        <v>98.999195473019185</v>
      </c>
      <c r="C92" s="3">
        <v>109.94573455023357</v>
      </c>
      <c r="D92" s="3">
        <v>95.250491944326413</v>
      </c>
      <c r="E92" s="3">
        <v>100.52660278321804</v>
      </c>
      <c r="F92" s="12"/>
    </row>
    <row r="93" spans="1:6" x14ac:dyDescent="0.25">
      <c r="A93" s="4">
        <v>42217</v>
      </c>
      <c r="B93" s="3">
        <v>88.579819853059789</v>
      </c>
      <c r="C93" s="3">
        <v>88.201860130188592</v>
      </c>
      <c r="D93" s="3">
        <v>88.926215967379719</v>
      </c>
      <c r="E93" s="3">
        <v>95.415635445725869</v>
      </c>
      <c r="F93" s="12"/>
    </row>
    <row r="94" spans="1:6" x14ac:dyDescent="0.25">
      <c r="A94" s="4">
        <v>42248</v>
      </c>
      <c r="B94" s="3">
        <v>100.32849135099298</v>
      </c>
      <c r="C94" s="3">
        <v>104.79946334886392</v>
      </c>
      <c r="D94" s="3">
        <v>98.938630869901402</v>
      </c>
      <c r="E94" s="3">
        <v>95.969168890330991</v>
      </c>
      <c r="F94" s="12"/>
    </row>
    <row r="95" spans="1:6" x14ac:dyDescent="0.25">
      <c r="A95" s="4">
        <v>42278</v>
      </c>
      <c r="B95" s="3">
        <v>132.1219921451578</v>
      </c>
      <c r="C95" s="3">
        <v>153.53937099369898</v>
      </c>
      <c r="D95" s="3">
        <v>124.64227886223462</v>
      </c>
      <c r="E95" s="3">
        <v>107.01010111538359</v>
      </c>
      <c r="F95" s="12"/>
    </row>
    <row r="96" spans="1:6" x14ac:dyDescent="0.25">
      <c r="A96" s="4">
        <v>42309</v>
      </c>
      <c r="B96" s="3">
        <v>93.555004073762177</v>
      </c>
      <c r="C96" s="3">
        <v>102.1221680531032</v>
      </c>
      <c r="D96" s="3">
        <v>90.659040187643512</v>
      </c>
      <c r="E96" s="3">
        <v>108.66849585792073</v>
      </c>
      <c r="F96" s="12"/>
    </row>
    <row r="97" spans="1:6" x14ac:dyDescent="0.25">
      <c r="A97" s="4">
        <v>42339</v>
      </c>
      <c r="B97" s="3">
        <v>105.0577145433151</v>
      </c>
      <c r="C97" s="3">
        <v>123.18704789762711</v>
      </c>
      <c r="D97" s="3">
        <v>98.710313219902986</v>
      </c>
      <c r="E97" s="3">
        <v>110.24490357235909</v>
      </c>
    </row>
    <row r="98" spans="1:6" x14ac:dyDescent="0.25">
      <c r="A98" s="4">
        <v>42370</v>
      </c>
      <c r="B98" s="3">
        <v>100.09233652632</v>
      </c>
      <c r="C98" s="3">
        <v>105.0646526767766</v>
      </c>
      <c r="D98" s="3">
        <v>98.519538111197321</v>
      </c>
      <c r="E98" s="3">
        <v>99.568351714465777</v>
      </c>
    </row>
    <row r="99" spans="1:6" x14ac:dyDescent="0.25">
      <c r="A99" s="4">
        <v>42401</v>
      </c>
      <c r="B99" s="3">
        <v>89.614856458920002</v>
      </c>
      <c r="C99" s="3">
        <v>64.607764734822027</v>
      </c>
      <c r="D99" s="3">
        <v>98.923378883257129</v>
      </c>
      <c r="E99" s="3">
        <v>98.254969176185043</v>
      </c>
    </row>
    <row r="100" spans="1:6" x14ac:dyDescent="0.25">
      <c r="A100" s="4">
        <v>42430</v>
      </c>
      <c r="B100" s="3">
        <v>99.43709179665008</v>
      </c>
      <c r="C100" s="3">
        <v>105.3070287972066</v>
      </c>
      <c r="D100" s="3">
        <v>97.536207955599281</v>
      </c>
      <c r="E100" s="3">
        <v>96.381428260630017</v>
      </c>
    </row>
    <row r="101" spans="1:6" x14ac:dyDescent="0.25">
      <c r="A101" s="4">
        <v>42461</v>
      </c>
      <c r="B101" s="3">
        <v>90.947709835923604</v>
      </c>
      <c r="C101" s="3">
        <v>74.544039100998319</v>
      </c>
      <c r="D101" s="3">
        <v>97.129588298051758</v>
      </c>
      <c r="E101" s="3">
        <v>93.333219363831233</v>
      </c>
    </row>
    <row r="102" spans="1:6" x14ac:dyDescent="0.25">
      <c r="A102" s="4">
        <v>42491</v>
      </c>
      <c r="B102" s="3">
        <v>96.995770081119247</v>
      </c>
      <c r="C102" s="3">
        <v>88.145624052029106</v>
      </c>
      <c r="D102" s="3">
        <v>100.44406011419281</v>
      </c>
      <c r="E102" s="3">
        <v>95.79352390456431</v>
      </c>
    </row>
    <row r="103" spans="1:6" x14ac:dyDescent="0.25">
      <c r="A103" s="4">
        <v>42522</v>
      </c>
      <c r="B103" s="3">
        <v>106.02211272737907</v>
      </c>
      <c r="C103" s="3">
        <v>101.59867162023141</v>
      </c>
      <c r="D103" s="3">
        <v>107.88132524994631</v>
      </c>
      <c r="E103" s="3">
        <v>97.94890065271899</v>
      </c>
    </row>
    <row r="104" spans="1:6" x14ac:dyDescent="0.25">
      <c r="A104" s="4">
        <v>42552</v>
      </c>
      <c r="B104" s="3">
        <v>95.473390962401254</v>
      </c>
      <c r="C104" s="3">
        <v>96.099089485741288</v>
      </c>
      <c r="D104" s="3">
        <v>95.470929678928613</v>
      </c>
      <c r="E104" s="3">
        <v>99.45746102821154</v>
      </c>
    </row>
    <row r="105" spans="1:6" x14ac:dyDescent="0.25">
      <c r="A105" s="4">
        <v>42583</v>
      </c>
      <c r="B105" s="3">
        <v>97.11792365901151</v>
      </c>
      <c r="C105" s="3">
        <v>103.88790307698596</v>
      </c>
      <c r="D105" s="3">
        <v>94.884149382371874</v>
      </c>
      <c r="E105" s="3">
        <v>99.537809116263944</v>
      </c>
      <c r="F105" s="12"/>
    </row>
    <row r="106" spans="1:6" x14ac:dyDescent="0.25">
      <c r="A106" s="4">
        <v>42614</v>
      </c>
      <c r="B106" s="3">
        <v>92.4696646983177</v>
      </c>
      <c r="C106" s="3">
        <v>96.485349837467311</v>
      </c>
      <c r="D106" s="3">
        <v>91.226896597131898</v>
      </c>
      <c r="E106" s="3">
        <v>95.02032643991015</v>
      </c>
    </row>
    <row r="107" spans="1:6" x14ac:dyDescent="0.25">
      <c r="A107" s="4">
        <f>Indices!A153</f>
        <v>42644</v>
      </c>
      <c r="B107" s="3">
        <f>Indices!B153</f>
        <v>95.148901686274584</v>
      </c>
      <c r="C107" s="3">
        <f>Indices!C153</f>
        <v>113.90857598886512</v>
      </c>
      <c r="D107" s="3">
        <f>Indices!D153</f>
        <v>88.548824123914798</v>
      </c>
      <c r="E107" s="3">
        <f>Indices!J153</f>
        <v>94.912163347867931</v>
      </c>
    </row>
    <row r="108" spans="1:6" x14ac:dyDescent="0.25">
      <c r="A108" s="4">
        <f>Indices!A154</f>
        <v>42675</v>
      </c>
      <c r="B108" s="3">
        <f>Indices!B154</f>
        <v>102.67680453891531</v>
      </c>
      <c r="C108" s="3">
        <f>Indices!C154</f>
        <v>109.52693198082093</v>
      </c>
      <c r="D108" s="3">
        <f>Indices!D154</f>
        <v>100.42698337104564</v>
      </c>
      <c r="E108" s="3">
        <f>Indices!J154</f>
        <v>96.765123641169183</v>
      </c>
    </row>
    <row r="109" spans="1:6" x14ac:dyDescent="0.25">
      <c r="A109" s="4">
        <v>42705</v>
      </c>
      <c r="B109" s="3">
        <v>110.97094827789371</v>
      </c>
      <c r="C109" s="3">
        <v>127.70584512138561</v>
      </c>
      <c r="D109" s="3">
        <v>105.14476606845393</v>
      </c>
      <c r="E109" s="3">
        <v>102.93221816769453</v>
      </c>
    </row>
    <row r="110" spans="1:6" x14ac:dyDescent="0.25">
      <c r="A110" s="4">
        <v>42736</v>
      </c>
      <c r="B110" s="3">
        <v>111.25995072230374</v>
      </c>
      <c r="C110" s="3">
        <v>129.43373420189093</v>
      </c>
      <c r="D110" s="3">
        <v>104.91100607829256</v>
      </c>
      <c r="E110" s="3">
        <f>AVERAGE(B108:B110)</f>
        <v>108.30256784637093</v>
      </c>
    </row>
    <row r="111" spans="1:6" x14ac:dyDescent="0.25">
      <c r="A111" s="4">
        <v>42767</v>
      </c>
      <c r="B111" s="3">
        <v>99.880155658545362</v>
      </c>
      <c r="C111" s="3">
        <v>116.72793690114997</v>
      </c>
      <c r="D111" s="3">
        <v>93.986752146238757</v>
      </c>
      <c r="E111" s="3">
        <f>AVERAGE(B109:B111)</f>
        <v>107.37035155291426</v>
      </c>
    </row>
    <row r="112" spans="1:6" x14ac:dyDescent="0.25">
      <c r="A112" s="4">
        <v>42795</v>
      </c>
      <c r="B112" s="3">
        <v>104.96273239057024</v>
      </c>
      <c r="C112" s="3">
        <v>122.92986276891868</v>
      </c>
      <c r="D112" s="3">
        <v>98.674113922198188</v>
      </c>
      <c r="E112" s="3">
        <f>AVERAGE(B110:B112)</f>
        <v>105.36761292380645</v>
      </c>
    </row>
    <row r="113" spans="1:10" x14ac:dyDescent="0.25">
      <c r="A113" s="4">
        <v>42826</v>
      </c>
      <c r="B113" s="3">
        <v>102.97331803694097</v>
      </c>
      <c r="C113" s="3">
        <v>111.16707451564496</v>
      </c>
      <c r="D113" s="3">
        <v>100.23540534265487</v>
      </c>
      <c r="E113" s="3">
        <f>AVERAGE(B111:B113)</f>
        <v>102.60540202868553</v>
      </c>
    </row>
    <row r="114" spans="1:10" x14ac:dyDescent="0.25">
      <c r="A114" s="4">
        <v>42856</v>
      </c>
      <c r="B114" s="3">
        <v>102.9334696228412</v>
      </c>
      <c r="C114" s="3">
        <v>110.1715344470939</v>
      </c>
      <c r="D114" s="3">
        <v>100.54312832678347</v>
      </c>
      <c r="E114" s="3">
        <f>AVERAGE(B112:B114)</f>
        <v>103.62317335011745</v>
      </c>
    </row>
    <row r="115" spans="1:10" x14ac:dyDescent="0.25">
      <c r="A115" s="4">
        <v>42887</v>
      </c>
      <c r="B115" s="3">
        <v>128.48456731258608</v>
      </c>
      <c r="C115" s="3">
        <v>150.98455576132932</v>
      </c>
      <c r="D115" s="3">
        <v>120.60243968059518</v>
      </c>
      <c r="E115" s="3">
        <v>111.46378499078942</v>
      </c>
    </row>
    <row r="116" spans="1:10" x14ac:dyDescent="0.25">
      <c r="A116" s="4">
        <v>42917</v>
      </c>
      <c r="B116" s="3">
        <v>108.26375040199072</v>
      </c>
      <c r="C116" s="3">
        <v>128.24383184460285</v>
      </c>
      <c r="D116" s="3">
        <v>101.25063734999512</v>
      </c>
      <c r="E116" s="3">
        <f t="shared" ref="E116" si="0">AVERAGE(B114:B116)</f>
        <v>113.22726244580599</v>
      </c>
    </row>
    <row r="117" spans="1:10" x14ac:dyDescent="0.25">
      <c r="A117" s="4">
        <v>42948</v>
      </c>
      <c r="B117" s="3">
        <v>106.89488292950391</v>
      </c>
      <c r="C117" s="3">
        <v>118.81129562254951</v>
      </c>
      <c r="D117" s="3">
        <v>102.81197565458436</v>
      </c>
      <c r="E117" s="3">
        <v>114.5477335480269</v>
      </c>
    </row>
    <row r="118" spans="1:10" x14ac:dyDescent="0.25">
      <c r="A118" s="4">
        <v>42979</v>
      </c>
      <c r="B118" s="3">
        <v>111.98167630003148</v>
      </c>
      <c r="C118" s="3">
        <v>123.7986978018006</v>
      </c>
      <c r="D118" s="3">
        <v>107.94692229688268</v>
      </c>
      <c r="E118" s="3">
        <f t="shared" ref="E118:E119" si="1">AVERAGE(B116:B118)</f>
        <v>109.04676987717538</v>
      </c>
    </row>
    <row r="119" spans="1:10" x14ac:dyDescent="0.25">
      <c r="A119" s="4">
        <v>43009</v>
      </c>
      <c r="B119" s="3">
        <v>109.2419129130852</v>
      </c>
      <c r="C119" s="3">
        <v>113.55911197696167</v>
      </c>
      <c r="D119" s="3">
        <v>107.92901336978875</v>
      </c>
      <c r="E119" s="3">
        <f t="shared" si="1"/>
        <v>109.37282404754019</v>
      </c>
    </row>
    <row r="120" spans="1:10" x14ac:dyDescent="0.25">
      <c r="A120" s="4">
        <v>43040</v>
      </c>
      <c r="B120" s="3">
        <v>111.07188870349196</v>
      </c>
      <c r="C120" s="3">
        <v>128.19388086686598</v>
      </c>
      <c r="D120" s="3">
        <v>105.10512544446702</v>
      </c>
      <c r="E120" s="3">
        <v>110.76515930553614</v>
      </c>
    </row>
    <row r="121" spans="1:10" x14ac:dyDescent="0.25">
      <c r="A121" s="4">
        <v>43070</v>
      </c>
      <c r="B121" s="3">
        <v>102.81444825294645</v>
      </c>
      <c r="C121" s="3">
        <v>96.205600674777315</v>
      </c>
      <c r="D121" s="3">
        <v>105.46111204279345</v>
      </c>
      <c r="E121" s="3">
        <v>110.76515930553614</v>
      </c>
    </row>
    <row r="122" spans="1:10" x14ac:dyDescent="0.25">
      <c r="A122" s="4">
        <v>43101</v>
      </c>
      <c r="B122" s="3">
        <v>116.14987201491857</v>
      </c>
      <c r="C122" s="3">
        <v>145.22281443236523</v>
      </c>
      <c r="D122" s="3">
        <v>105.84751931935416</v>
      </c>
      <c r="E122" s="3">
        <v>110.76515930553614</v>
      </c>
    </row>
    <row r="123" spans="1:10" x14ac:dyDescent="0.25">
      <c r="A123" s="4">
        <v>43132</v>
      </c>
      <c r="B123" s="3">
        <v>115.45339091823364</v>
      </c>
      <c r="C123" s="3">
        <v>133.97359922531044</v>
      </c>
      <c r="D123" s="3">
        <v>108.98831196976207</v>
      </c>
      <c r="E123" s="3">
        <f t="shared" ref="E123:E143" si="2">AVERAGE(B121:B123)</f>
        <v>111.47257039536622</v>
      </c>
    </row>
    <row r="124" spans="1:10" x14ac:dyDescent="0.25">
      <c r="A124" s="4">
        <v>43160</v>
      </c>
      <c r="B124" s="3">
        <v>112.01293090728474</v>
      </c>
      <c r="C124" s="3">
        <v>130.10243810322029</v>
      </c>
      <c r="D124" s="3">
        <v>105.69642040696759</v>
      </c>
      <c r="E124" s="3">
        <f t="shared" si="2"/>
        <v>114.53873128014565</v>
      </c>
    </row>
    <row r="125" spans="1:10" x14ac:dyDescent="0.25">
      <c r="A125" s="4">
        <v>43191</v>
      </c>
      <c r="B125" s="3">
        <v>116.02132912201732</v>
      </c>
      <c r="C125" s="3">
        <v>152.76077038386512</v>
      </c>
      <c r="D125" s="3">
        <v>102.92972333401549</v>
      </c>
      <c r="E125" s="3">
        <f t="shared" si="2"/>
        <v>114.49588364917857</v>
      </c>
    </row>
    <row r="126" spans="1:10" x14ac:dyDescent="0.25">
      <c r="A126" s="4">
        <v>43221</v>
      </c>
      <c r="B126" s="3">
        <v>120.47479430027965</v>
      </c>
      <c r="C126" s="3">
        <v>141.21699599142408</v>
      </c>
      <c r="D126" s="3">
        <v>113.21323174602161</v>
      </c>
      <c r="E126" s="3">
        <f t="shared" si="2"/>
        <v>116.16968477652723</v>
      </c>
    </row>
    <row r="127" spans="1:10" x14ac:dyDescent="0.25">
      <c r="A127" s="4">
        <v>43252</v>
      </c>
      <c r="B127" s="3">
        <v>100.92461178289167</v>
      </c>
      <c r="C127" s="3">
        <v>107.18077116203391</v>
      </c>
      <c r="D127" s="3">
        <v>98.886734467895451</v>
      </c>
      <c r="E127" s="3">
        <f t="shared" si="2"/>
        <v>112.47357840172954</v>
      </c>
      <c r="F127" s="3"/>
      <c r="G127" s="3"/>
      <c r="H127" s="3"/>
      <c r="I127" s="3"/>
      <c r="J127" s="3"/>
    </row>
    <row r="128" spans="1:10" x14ac:dyDescent="0.25">
      <c r="A128" s="4">
        <v>43282</v>
      </c>
      <c r="B128" s="3">
        <v>106.70421180064172</v>
      </c>
      <c r="C128" s="3">
        <v>119.70692520217705</v>
      </c>
      <c r="D128" s="3">
        <v>102.22567599637694</v>
      </c>
      <c r="E128" s="3">
        <f t="shared" si="2"/>
        <v>109.36787262793769</v>
      </c>
    </row>
    <row r="129" spans="1:5" x14ac:dyDescent="0.25">
      <c r="A129" s="4">
        <v>43313</v>
      </c>
      <c r="B129" s="3">
        <v>109.02585198949608</v>
      </c>
      <c r="C129" s="3">
        <v>103.60104003403359</v>
      </c>
      <c r="D129" s="3">
        <v>111.2564310592076</v>
      </c>
      <c r="E129" s="3">
        <f t="shared" si="2"/>
        <v>105.55155852434315</v>
      </c>
    </row>
    <row r="130" spans="1:5" x14ac:dyDescent="0.25">
      <c r="A130" s="4">
        <v>43344</v>
      </c>
      <c r="B130" s="3">
        <v>93.556862176164444</v>
      </c>
      <c r="C130" s="3">
        <v>95.689462454060944</v>
      </c>
      <c r="D130" s="3">
        <v>93.001694270722112</v>
      </c>
      <c r="E130" s="3">
        <f t="shared" si="2"/>
        <v>103.09564198876741</v>
      </c>
    </row>
    <row r="131" spans="1:5" x14ac:dyDescent="0.25">
      <c r="A131" s="4">
        <v>43374</v>
      </c>
      <c r="B131" s="3">
        <v>99.592896505346971</v>
      </c>
      <c r="C131" s="3">
        <v>109.63649277825805</v>
      </c>
      <c r="D131" s="3">
        <v>96.174069458903318</v>
      </c>
      <c r="E131" s="3">
        <f t="shared" si="2"/>
        <v>100.72520355700249</v>
      </c>
    </row>
    <row r="132" spans="1:5" x14ac:dyDescent="0.25">
      <c r="A132" s="4">
        <v>43405</v>
      </c>
      <c r="B132" s="3">
        <v>93.523774260193989</v>
      </c>
      <c r="C132" s="3">
        <v>111.65816366137787</v>
      </c>
      <c r="D132" s="3">
        <v>87.14733277898857</v>
      </c>
      <c r="E132" s="3">
        <f t="shared" si="2"/>
        <v>95.557844313901796</v>
      </c>
    </row>
    <row r="133" spans="1:5" x14ac:dyDescent="0.25">
      <c r="A133" s="4">
        <v>43435</v>
      </c>
      <c r="B133" s="3">
        <v>84.743766849775227</v>
      </c>
      <c r="C133" s="3">
        <v>97.687874640195759</v>
      </c>
      <c r="D133" s="3">
        <v>80.234760834140474</v>
      </c>
      <c r="E133" s="3">
        <f t="shared" si="2"/>
        <v>92.620145871772067</v>
      </c>
    </row>
    <row r="134" spans="1:5" x14ac:dyDescent="0.25">
      <c r="A134" s="4">
        <v>43466</v>
      </c>
      <c r="B134" s="3">
        <v>92.829980925678754</v>
      </c>
      <c r="C134" s="3">
        <v>111.89432176580787</v>
      </c>
      <c r="D134" s="3">
        <v>86.113601755851647</v>
      </c>
      <c r="E134" s="3">
        <f t="shared" si="2"/>
        <v>90.365840678549318</v>
      </c>
    </row>
    <row r="135" spans="1:5" x14ac:dyDescent="0.25">
      <c r="A135" s="4">
        <v>43497</v>
      </c>
      <c r="B135" s="3">
        <v>87.326384235946236</v>
      </c>
      <c r="C135" s="3">
        <v>102.10454126708694</v>
      </c>
      <c r="D135" s="3">
        <v>82.156271038921702</v>
      </c>
      <c r="E135" s="3">
        <f t="shared" si="2"/>
        <v>88.300044003800068</v>
      </c>
    </row>
    <row r="136" spans="1:5" x14ac:dyDescent="0.25">
      <c r="A136" s="4">
        <v>43525</v>
      </c>
      <c r="B136" s="3">
        <v>93.029819037747458</v>
      </c>
      <c r="C136" s="3">
        <v>123.79812113951031</v>
      </c>
      <c r="D136" s="3">
        <v>82.056196804723626</v>
      </c>
      <c r="E136" s="3">
        <f t="shared" si="2"/>
        <v>91.062061399790821</v>
      </c>
    </row>
    <row r="137" spans="1:5" x14ac:dyDescent="0.25">
      <c r="A137" s="4">
        <v>43556</v>
      </c>
      <c r="B137" s="3">
        <v>93.272824408428988</v>
      </c>
      <c r="C137" s="3">
        <v>124.58775048667299</v>
      </c>
      <c r="D137" s="3">
        <v>82.100922182298319</v>
      </c>
      <c r="E137" s="3">
        <f t="shared" si="2"/>
        <v>91.209675894040899</v>
      </c>
    </row>
    <row r="138" spans="1:5" x14ac:dyDescent="0.25">
      <c r="A138" s="4">
        <v>43586</v>
      </c>
      <c r="B138" s="3">
        <v>98.310821988232732</v>
      </c>
      <c r="C138" s="3">
        <v>149.68097425972275</v>
      </c>
      <c r="D138" s="3">
        <v>79.855029758725067</v>
      </c>
      <c r="E138" s="3">
        <f t="shared" si="2"/>
        <v>94.871155144803041</v>
      </c>
    </row>
    <row r="139" spans="1:5" x14ac:dyDescent="0.25">
      <c r="A139" s="4">
        <v>43617</v>
      </c>
      <c r="B139" s="3">
        <v>94.047653289194272</v>
      </c>
      <c r="C139" s="3">
        <v>134.54789695658187</v>
      </c>
      <c r="D139" s="3">
        <v>79.536106396619118</v>
      </c>
      <c r="E139" s="3">
        <f t="shared" si="2"/>
        <v>95.210433228618669</v>
      </c>
    </row>
    <row r="140" spans="1:5" x14ac:dyDescent="0.25">
      <c r="A140" s="4">
        <v>43647</v>
      </c>
      <c r="B140" s="3">
        <v>98.487316807843087</v>
      </c>
      <c r="C140" s="3">
        <v>138.84289954104915</v>
      </c>
      <c r="D140" s="3">
        <v>84.038865450767247</v>
      </c>
      <c r="E140" s="3">
        <f t="shared" si="2"/>
        <v>96.948597361756697</v>
      </c>
    </row>
    <row r="141" spans="1:5" x14ac:dyDescent="0.25">
      <c r="A141" s="4">
        <v>43678</v>
      </c>
      <c r="B141" s="3">
        <v>96.991337157850737</v>
      </c>
      <c r="C141" s="3">
        <v>129.70785809831355</v>
      </c>
      <c r="D141" s="3">
        <v>85.318326569799893</v>
      </c>
      <c r="E141" s="3">
        <f t="shared" si="2"/>
        <v>96.508769084962694</v>
      </c>
    </row>
    <row r="142" spans="1:5" x14ac:dyDescent="0.25">
      <c r="A142" s="4">
        <v>43709</v>
      </c>
      <c r="B142" s="3">
        <v>98.087481922596311</v>
      </c>
      <c r="C142" s="3">
        <v>145.02593717050274</v>
      </c>
      <c r="D142" s="3">
        <v>81.243343644162238</v>
      </c>
      <c r="E142" s="3">
        <f t="shared" si="2"/>
        <v>97.855378629430035</v>
      </c>
    </row>
    <row r="143" spans="1:5" x14ac:dyDescent="0.25">
      <c r="A143" s="4">
        <v>43739</v>
      </c>
      <c r="B143" s="3">
        <v>65.730423461117383</v>
      </c>
      <c r="C143" s="3">
        <v>82.965469172447655</v>
      </c>
      <c r="D143" s="3">
        <v>59.615602943452949</v>
      </c>
      <c r="E143" s="3">
        <f t="shared" si="2"/>
        <v>86.936414180521467</v>
      </c>
    </row>
    <row r="144" spans="1:5" x14ac:dyDescent="0.25">
      <c r="A144" s="4">
        <v>43770</v>
      </c>
      <c r="B144" s="3">
        <v>69.15859672829761</v>
      </c>
      <c r="C144" s="3">
        <v>90.319848753795952</v>
      </c>
      <c r="D144" s="3">
        <v>61.623569770966611</v>
      </c>
      <c r="E144" s="3">
        <f t="shared" ref="E144:E149" si="3">AVERAGE(B142:B144)</f>
        <v>77.658834037337101</v>
      </c>
    </row>
    <row r="145" spans="1:5" x14ac:dyDescent="0.25">
      <c r="A145" s="4">
        <v>43800</v>
      </c>
      <c r="B145" s="3">
        <v>47.981427097398111</v>
      </c>
      <c r="C145" s="3">
        <v>56.657938903142224</v>
      </c>
      <c r="D145" s="3">
        <v>44.938206638717318</v>
      </c>
      <c r="E145" s="3">
        <f t="shared" si="3"/>
        <v>60.956815762271027</v>
      </c>
    </row>
    <row r="146" spans="1:5" x14ac:dyDescent="0.25">
      <c r="A146" s="4">
        <v>43831</v>
      </c>
      <c r="B146" s="3">
        <v>63.034272437588982</v>
      </c>
      <c r="C146" s="3">
        <v>80.240748463058935</v>
      </c>
      <c r="D146" s="3">
        <v>56.923486699286826</v>
      </c>
      <c r="E146" s="3">
        <f t="shared" si="3"/>
        <v>60.058098754428237</v>
      </c>
    </row>
    <row r="147" spans="1:5" x14ac:dyDescent="0.25">
      <c r="A147" s="4">
        <v>43862</v>
      </c>
      <c r="B147" s="3">
        <v>71.65408117706319</v>
      </c>
      <c r="C147" s="3">
        <v>94.887855704246945</v>
      </c>
      <c r="D147" s="3">
        <v>63.370988783001003</v>
      </c>
      <c r="E147" s="3">
        <f t="shared" si="3"/>
        <v>60.889926904016761</v>
      </c>
    </row>
    <row r="148" spans="1:5" x14ac:dyDescent="0.25">
      <c r="A148" s="4">
        <v>43891</v>
      </c>
      <c r="B148" s="3">
        <v>68.220798112901221</v>
      </c>
      <c r="C148" s="3">
        <v>107.30200299180564</v>
      </c>
      <c r="D148" s="3">
        <v>54.164566615543521</v>
      </c>
      <c r="E148" s="3">
        <f t="shared" si="3"/>
        <v>67.63638390918446</v>
      </c>
    </row>
    <row r="149" spans="1:5" x14ac:dyDescent="0.25">
      <c r="A149" s="4">
        <v>43922</v>
      </c>
      <c r="B149" s="3">
        <v>49.613281436894624</v>
      </c>
      <c r="C149" s="3">
        <v>32.796607846576379</v>
      </c>
      <c r="D149" s="3">
        <v>55.847923484773688</v>
      </c>
      <c r="E149" s="3">
        <f t="shared" si="3"/>
        <v>63.162720242286348</v>
      </c>
    </row>
    <row r="150" spans="1:5" x14ac:dyDescent="0.25">
      <c r="A150" s="4">
        <v>43952</v>
      </c>
      <c r="B150" s="3"/>
      <c r="C150" s="3"/>
      <c r="D150" s="3"/>
      <c r="E150" s="3"/>
    </row>
    <row r="151" spans="1:5" x14ac:dyDescent="0.25">
      <c r="A151" s="4">
        <v>43983</v>
      </c>
      <c r="B151" s="3"/>
      <c r="C151" s="3"/>
      <c r="D151" s="3"/>
      <c r="E151" s="3"/>
    </row>
    <row r="152" spans="1:5" x14ac:dyDescent="0.25">
      <c r="A152" s="4">
        <v>44013</v>
      </c>
      <c r="B152" s="3"/>
      <c r="C152" s="3"/>
      <c r="D152" s="3"/>
      <c r="E152" s="3"/>
    </row>
    <row r="153" spans="1:5" x14ac:dyDescent="0.25">
      <c r="A153" s="4">
        <v>44044</v>
      </c>
      <c r="B153" s="3"/>
      <c r="C153" s="3"/>
      <c r="D153" s="3"/>
      <c r="E153" s="3"/>
    </row>
    <row r="154" spans="1:5" x14ac:dyDescent="0.25">
      <c r="A154" s="4">
        <v>44075</v>
      </c>
      <c r="B154" s="3"/>
      <c r="C154" s="3"/>
      <c r="D154" s="3"/>
      <c r="E154" s="3"/>
    </row>
    <row r="155" spans="1:5" x14ac:dyDescent="0.25">
      <c r="A155" s="4">
        <v>44105</v>
      </c>
      <c r="B155" s="3"/>
      <c r="C155" s="3"/>
      <c r="D155" s="3"/>
      <c r="E155" s="3"/>
    </row>
    <row r="156" spans="1:5" x14ac:dyDescent="0.25">
      <c r="A156" s="4">
        <v>44136</v>
      </c>
      <c r="B156" s="3"/>
      <c r="C156" s="3"/>
      <c r="D156" s="3"/>
      <c r="E156" s="3"/>
    </row>
    <row r="157" spans="1:5" x14ac:dyDescent="0.25">
      <c r="A157" s="4">
        <v>44166</v>
      </c>
      <c r="B157" s="3"/>
      <c r="C157" s="3"/>
      <c r="D157" s="3"/>
      <c r="E157" s="3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EF9A3-EB9D-4AD6-83B7-B0EC42D988F5}">
  <dimension ref="A1:C45"/>
  <sheetViews>
    <sheetView zoomScale="80" zoomScaleNormal="80" workbookViewId="0">
      <selection activeCell="B41" sqref="B41"/>
    </sheetView>
  </sheetViews>
  <sheetFormatPr baseColWidth="10" defaultRowHeight="15" x14ac:dyDescent="0.25"/>
  <sheetData>
    <row r="1" spans="1:3" x14ac:dyDescent="0.25">
      <c r="A1" s="20" t="s">
        <v>13</v>
      </c>
      <c r="B1" s="11" t="s">
        <v>36</v>
      </c>
      <c r="C1" s="11" t="s">
        <v>41</v>
      </c>
    </row>
    <row r="2" spans="1:3" x14ac:dyDescent="0.25">
      <c r="A2" s="4">
        <v>40238</v>
      </c>
      <c r="B2" s="71">
        <v>5.4537245860346797</v>
      </c>
      <c r="C2" s="65">
        <f>VLOOKUP(A2,Indices!$A$2:$J$194,10,FALSE)</f>
        <v>113.14084831758778</v>
      </c>
    </row>
    <row r="3" spans="1:3" x14ac:dyDescent="0.25">
      <c r="A3" s="4">
        <v>40330</v>
      </c>
      <c r="B3" s="71">
        <v>12.8775291260147</v>
      </c>
      <c r="C3" s="65">
        <f>VLOOKUP(A3,Indices!$A$2:$J$194,10,FALSE)</f>
        <v>116.35003547530532</v>
      </c>
    </row>
    <row r="4" spans="1:3" x14ac:dyDescent="0.25">
      <c r="A4" s="4">
        <v>40422</v>
      </c>
      <c r="B4" s="71">
        <v>11.412746095486</v>
      </c>
      <c r="C4" s="65">
        <f>VLOOKUP(A4,Indices!$A$2:$J$194,10,FALSE)</f>
        <v>123.06451352942561</v>
      </c>
    </row>
    <row r="5" spans="1:3" x14ac:dyDescent="0.25">
      <c r="A5" s="4">
        <v>40513</v>
      </c>
      <c r="B5" s="71">
        <v>12.6757769347779</v>
      </c>
      <c r="C5" s="65">
        <f>VLOOKUP(A5,Indices!$A$2:$J$194,10,FALSE)</f>
        <v>131.91042883787949</v>
      </c>
    </row>
    <row r="6" spans="1:3" x14ac:dyDescent="0.25">
      <c r="A6" s="4">
        <v>40603</v>
      </c>
      <c r="B6" s="71">
        <v>12.249949311315699</v>
      </c>
      <c r="C6" s="65">
        <f>VLOOKUP(A6,Indices!$A$2:$J$194,10,FALSE)</f>
        <v>129.44316150587983</v>
      </c>
    </row>
    <row r="7" spans="1:3" x14ac:dyDescent="0.25">
      <c r="A7" s="4">
        <v>40695</v>
      </c>
      <c r="B7" s="71">
        <v>8.0199648986560597</v>
      </c>
      <c r="C7" s="65">
        <f>VLOOKUP(A7,Indices!$A$2:$J$194,10,FALSE)</f>
        <v>128.62120448240137</v>
      </c>
    </row>
    <row r="8" spans="1:3" x14ac:dyDescent="0.25">
      <c r="A8" s="4">
        <v>40787</v>
      </c>
      <c r="B8" s="71">
        <v>7.2481802300436504</v>
      </c>
      <c r="C8" s="65">
        <f>VLOOKUP(A8,Indices!$A$2:$J$194,10,FALSE)</f>
        <v>120.10821277940228</v>
      </c>
    </row>
    <row r="9" spans="1:3" x14ac:dyDescent="0.25">
      <c r="A9" s="4">
        <v>40878</v>
      </c>
      <c r="B9" s="71">
        <v>5.8977673702514899</v>
      </c>
      <c r="C9" s="65">
        <f>VLOOKUP(A9,Indices!$A$2:$J$194,10,FALSE)</f>
        <v>118.72490263685908</v>
      </c>
    </row>
    <row r="10" spans="1:3" x14ac:dyDescent="0.25">
      <c r="A10" s="4">
        <v>40969</v>
      </c>
      <c r="B10" s="71">
        <v>5.6533599457534898</v>
      </c>
      <c r="C10" s="65">
        <f>VLOOKUP(A10,Indices!$A$2:$J$194,10,FALSE)</f>
        <v>132.42679393470746</v>
      </c>
    </row>
    <row r="11" spans="1:3" x14ac:dyDescent="0.25">
      <c r="A11" s="4">
        <v>41061</v>
      </c>
      <c r="B11" s="71">
        <v>5.9341647856278303</v>
      </c>
      <c r="C11" s="65">
        <f>VLOOKUP(A11,Indices!$A$2:$J$194,10,FALSE)</f>
        <v>131.34604746811806</v>
      </c>
    </row>
    <row r="12" spans="1:3" x14ac:dyDescent="0.25">
      <c r="A12" s="4">
        <v>41153</v>
      </c>
      <c r="B12" s="71">
        <v>6.0753982006801301</v>
      </c>
      <c r="C12" s="65">
        <f>VLOOKUP(A12,Indices!$A$2:$J$194,10,FALSE)</f>
        <v>130.75159656144572</v>
      </c>
    </row>
    <row r="13" spans="1:3" x14ac:dyDescent="0.25">
      <c r="A13" s="4">
        <v>41244</v>
      </c>
      <c r="B13" s="71">
        <v>6.4815891561557102</v>
      </c>
      <c r="C13" s="65">
        <f>VLOOKUP(A13,Indices!$A$2:$J$194,10,FALSE)</f>
        <v>132.84656975994321</v>
      </c>
    </row>
    <row r="14" spans="1:3" x14ac:dyDescent="0.25">
      <c r="A14" s="4">
        <v>41334</v>
      </c>
      <c r="B14" s="71">
        <v>5.4226767034556396</v>
      </c>
      <c r="C14" s="65">
        <f>VLOOKUP(A14,Indices!$A$2:$J$194,10,FALSE)</f>
        <v>140.17688506687793</v>
      </c>
    </row>
    <row r="15" spans="1:3" x14ac:dyDescent="0.25">
      <c r="A15" s="4">
        <v>41426</v>
      </c>
      <c r="B15" s="71">
        <v>4.5705495946445396</v>
      </c>
      <c r="C15" s="65">
        <f>VLOOKUP(A15,Indices!$A$2:$J$194,10,FALSE)</f>
        <v>138.1600012914507</v>
      </c>
    </row>
    <row r="16" spans="1:3" x14ac:dyDescent="0.25">
      <c r="A16" s="4">
        <v>41518</v>
      </c>
      <c r="B16" s="71">
        <v>4.3272040909010396</v>
      </c>
      <c r="C16" s="65">
        <f>VLOOKUP(A16,Indices!$A$2:$J$194,10,FALSE)</f>
        <v>132.49332056728124</v>
      </c>
    </row>
    <row r="17" spans="1:3" x14ac:dyDescent="0.25">
      <c r="A17" s="4">
        <v>41609</v>
      </c>
      <c r="B17" s="71">
        <v>4.0768508427761097</v>
      </c>
      <c r="C17" s="65">
        <f>VLOOKUP(A17,Indices!$A$2:$J$194,10,FALSE)</f>
        <v>130.72589082615696</v>
      </c>
    </row>
    <row r="18" spans="1:3" x14ac:dyDescent="0.25">
      <c r="A18" s="4">
        <v>41699</v>
      </c>
      <c r="B18" s="71">
        <v>4.4661101166205501</v>
      </c>
      <c r="C18" s="65">
        <f>VLOOKUP(A18,Indices!$A$2:$J$194,10,FALSE)</f>
        <v>130.31561910120618</v>
      </c>
    </row>
    <row r="19" spans="1:3" x14ac:dyDescent="0.25">
      <c r="A19" s="4">
        <v>41791</v>
      </c>
      <c r="B19" s="71">
        <v>2.61407644094938</v>
      </c>
      <c r="C19" s="65">
        <f>VLOOKUP(A19,Indices!$A$2:$J$194,10,FALSE)</f>
        <v>121.65379274882251</v>
      </c>
    </row>
    <row r="20" spans="1:3" x14ac:dyDescent="0.25">
      <c r="A20" s="4">
        <v>41883</v>
      </c>
      <c r="B20" s="71">
        <v>1.8592758945858801</v>
      </c>
      <c r="C20" s="65">
        <f>VLOOKUP(A20,Indices!$A$2:$J$194,10,FALSE)</f>
        <v>118.52059227610262</v>
      </c>
    </row>
    <row r="21" spans="1:3" x14ac:dyDescent="0.25">
      <c r="A21" s="4">
        <v>41974</v>
      </c>
      <c r="B21" s="71">
        <v>1.8967775136417</v>
      </c>
      <c r="C21" s="65">
        <f>VLOOKUP(A21,Indices!$A$2:$J$194,10,FALSE)</f>
        <v>96.666004871491225</v>
      </c>
    </row>
    <row r="22" spans="1:3" x14ac:dyDescent="0.25">
      <c r="A22" s="4">
        <v>42064</v>
      </c>
      <c r="B22" s="71">
        <v>2.0155970703407999</v>
      </c>
      <c r="C22" s="65">
        <f>VLOOKUP(A22,Indices!$A$2:$J$194,10,FALSE)</f>
        <v>106.03736638136024</v>
      </c>
    </row>
    <row r="23" spans="1:3" x14ac:dyDescent="0.25">
      <c r="A23" s="4">
        <v>42156</v>
      </c>
      <c r="B23" s="71">
        <v>2.36459679265222</v>
      </c>
      <c r="C23" s="65">
        <f>VLOOKUP(A23,Indices!$A$2:$J$194,10,FALSE)</f>
        <v>100.45737443684112</v>
      </c>
    </row>
    <row r="24" spans="1:3" x14ac:dyDescent="0.25">
      <c r="A24" s="4">
        <v>42248</v>
      </c>
      <c r="B24" s="71">
        <v>2.5166218927373598</v>
      </c>
      <c r="C24" s="65">
        <f>VLOOKUP(A24,Indices!$A$2:$J$194,10,FALSE)</f>
        <v>95.969168890330991</v>
      </c>
    </row>
    <row r="25" spans="1:3" x14ac:dyDescent="0.25">
      <c r="A25" s="4">
        <v>42339</v>
      </c>
      <c r="B25" s="71">
        <v>1.6346836929278501</v>
      </c>
      <c r="C25" s="65">
        <f>VLOOKUP(A25,Indices!$A$2:$J$194,10,FALSE)</f>
        <v>110.24490357235909</v>
      </c>
    </row>
    <row r="26" spans="1:3" x14ac:dyDescent="0.25">
      <c r="A26" s="4">
        <v>42430</v>
      </c>
      <c r="B26" s="71">
        <v>3.4745000421980698</v>
      </c>
      <c r="C26" s="65">
        <f>VLOOKUP(A26,Indices!$A$2:$J$194,10,FALSE)</f>
        <v>96.381428260630017</v>
      </c>
    </row>
    <row r="27" spans="1:3" x14ac:dyDescent="0.25">
      <c r="A27" s="4">
        <v>42522</v>
      </c>
      <c r="B27" s="71">
        <v>2.2043868537141398</v>
      </c>
      <c r="C27" s="65">
        <f>VLOOKUP(A27,Indices!$A$2:$J$194,10,FALSE)</f>
        <v>97.94890065271899</v>
      </c>
    </row>
    <row r="28" spans="1:3" x14ac:dyDescent="0.25">
      <c r="A28" s="4">
        <v>42614</v>
      </c>
      <c r="B28" s="71">
        <v>2.2482746862066998</v>
      </c>
      <c r="C28" s="65">
        <f>VLOOKUP(A28,Indices!$A$2:$J$194,10,FALSE)</f>
        <v>95.02032643991015</v>
      </c>
    </row>
    <row r="29" spans="1:3" x14ac:dyDescent="0.25">
      <c r="A29" s="4">
        <v>42705</v>
      </c>
      <c r="B29" s="71">
        <v>2.9075516509296002</v>
      </c>
      <c r="C29" s="65">
        <f>VLOOKUP(A29,Indices!$A$2:$J$194,10,FALSE)</f>
        <v>102.93221816769453</v>
      </c>
    </row>
    <row r="30" spans="1:3" x14ac:dyDescent="0.25">
      <c r="A30" s="4">
        <v>42795</v>
      </c>
      <c r="B30" s="71">
        <v>3.25920768100569</v>
      </c>
      <c r="C30" s="65">
        <f>VLOOKUP(A30,Indices!$A$2:$J$194,10,FALSE)</f>
        <v>105.36761292380645</v>
      </c>
    </row>
    <row r="31" spans="1:3" x14ac:dyDescent="0.25">
      <c r="A31" s="4">
        <v>42887</v>
      </c>
      <c r="B31" s="71">
        <v>3.2457755953293002</v>
      </c>
      <c r="C31" s="65">
        <f>VLOOKUP(A31,Indices!$A$2:$J$194,10,FALSE)</f>
        <v>111.46378499078942</v>
      </c>
    </row>
    <row r="32" spans="1:3" x14ac:dyDescent="0.25">
      <c r="A32" s="4">
        <v>42979</v>
      </c>
      <c r="B32" s="71">
        <v>3.4725856365048799</v>
      </c>
      <c r="C32" s="65">
        <f>VLOOKUP(A32,Indices!$A$2:$J$194,10,FALSE)</f>
        <v>109.04676987717538</v>
      </c>
    </row>
    <row r="33" spans="1:3" x14ac:dyDescent="0.25">
      <c r="A33" s="4">
        <v>43070</v>
      </c>
      <c r="B33" s="71">
        <v>3.6403490782369201</v>
      </c>
      <c r="C33" s="65">
        <f>VLOOKUP(A33,Indices!$A$2:$J$194,10,FALSE)</f>
        <v>107.70941662317448</v>
      </c>
    </row>
    <row r="34" spans="1:3" x14ac:dyDescent="0.25">
      <c r="A34" s="4">
        <v>43160</v>
      </c>
      <c r="B34" s="71">
        <v>3.83429858432187</v>
      </c>
      <c r="C34" s="65">
        <f>VLOOKUP(A34,Indices!$A$2:$J$194,10,FALSE)</f>
        <v>114.53873128014565</v>
      </c>
    </row>
    <row r="35" spans="1:3" x14ac:dyDescent="0.25">
      <c r="A35" s="4">
        <v>43252</v>
      </c>
      <c r="B35" s="71">
        <v>4.6191807185464802</v>
      </c>
      <c r="C35" s="65">
        <f>VLOOKUP(A35,Indices!$A$2:$J$194,10,FALSE)</f>
        <v>112.47357840172954</v>
      </c>
    </row>
    <row r="36" spans="1:3" x14ac:dyDescent="0.25">
      <c r="A36" s="4">
        <v>43344</v>
      </c>
      <c r="B36" s="71">
        <v>3.37290089653386</v>
      </c>
      <c r="C36" s="65">
        <f>VLOOKUP(A36,Indices!$A$2:$J$194,10,FALSE)</f>
        <v>103.09564198876741</v>
      </c>
    </row>
    <row r="37" spans="1:3" x14ac:dyDescent="0.25">
      <c r="A37" s="4">
        <v>43435</v>
      </c>
      <c r="B37" s="71">
        <v>3.1381963935006798</v>
      </c>
      <c r="C37" s="65">
        <f>VLOOKUP(A37,Indices!$A$2:$J$194,10,FALSE)</f>
        <v>92.620145871772067</v>
      </c>
    </row>
    <row r="38" spans="1:3" x14ac:dyDescent="0.25">
      <c r="A38" s="4">
        <v>43525</v>
      </c>
      <c r="B38" s="71">
        <v>3.07636134736198</v>
      </c>
      <c r="C38" s="65">
        <f>VLOOKUP(A38,Indices!$A$2:$J$194,10,FALSE)</f>
        <v>91.062061399790821</v>
      </c>
    </row>
    <row r="39" spans="1:3" x14ac:dyDescent="0.25">
      <c r="A39" s="4">
        <v>43617</v>
      </c>
      <c r="B39" s="71">
        <v>2.4916034738028401</v>
      </c>
      <c r="C39" s="65">
        <f>VLOOKUP(A39,Indices!$A$2:$J$194,10,FALSE)</f>
        <v>95.210433228618669</v>
      </c>
    </row>
    <row r="40" spans="1:3" x14ac:dyDescent="0.25">
      <c r="A40" s="4">
        <v>43709</v>
      </c>
      <c r="B40" s="71">
        <v>2.9083214113891702</v>
      </c>
      <c r="C40" s="65">
        <f>VLOOKUP(A40,Indices!$A$2:$J$194,10,FALSE)</f>
        <v>97.855378629430035</v>
      </c>
    </row>
    <row r="41" spans="1:3" x14ac:dyDescent="0.25">
      <c r="A41" s="4">
        <v>43800</v>
      </c>
      <c r="B41" s="71">
        <v>-3.83577085374022</v>
      </c>
      <c r="C41" s="65">
        <f>VLOOKUP(A41,Indices!$A$2:$J$194,10,FALSE)</f>
        <v>60.956815762271027</v>
      </c>
    </row>
    <row r="42" spans="1:3" x14ac:dyDescent="0.25">
      <c r="A42" s="4">
        <v>43891</v>
      </c>
      <c r="C42" s="65">
        <f>VLOOKUP(A42,Indices!$A$2:$J$194,10,FALSE)</f>
        <v>67.63638390918446</v>
      </c>
    </row>
    <row r="43" spans="1:3" x14ac:dyDescent="0.25">
      <c r="A43" s="4">
        <v>43983</v>
      </c>
    </row>
    <row r="44" spans="1:3" x14ac:dyDescent="0.25">
      <c r="A44" s="4">
        <v>44075</v>
      </c>
    </row>
    <row r="45" spans="1:3" x14ac:dyDescent="0.25">
      <c r="A45" s="4">
        <v>44166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97C84-8E52-4B56-A86E-197903CC466A}">
  <dimension ref="A1:C133"/>
  <sheetViews>
    <sheetView zoomScale="80" zoomScaleNormal="80" workbookViewId="0">
      <selection activeCell="F26" sqref="F26"/>
    </sheetView>
  </sheetViews>
  <sheetFormatPr baseColWidth="10" defaultRowHeight="15" x14ac:dyDescent="0.25"/>
  <sheetData>
    <row r="1" spans="1:3" x14ac:dyDescent="0.25">
      <c r="A1" s="36" t="s">
        <v>13</v>
      </c>
      <c r="B1" s="36" t="s">
        <v>37</v>
      </c>
      <c r="C1" s="36" t="s">
        <v>35</v>
      </c>
    </row>
    <row r="2" spans="1:3" x14ac:dyDescent="0.25">
      <c r="A2" s="4">
        <v>40179</v>
      </c>
      <c r="B2" s="35">
        <v>1.40648529784191</v>
      </c>
      <c r="C2" s="65">
        <f>Indices!B72</f>
        <v>110.84531743089835</v>
      </c>
    </row>
    <row r="3" spans="1:3" x14ac:dyDescent="0.25">
      <c r="A3" s="4">
        <v>40210</v>
      </c>
      <c r="B3" s="35">
        <v>2.3118128147396702</v>
      </c>
      <c r="C3" s="65">
        <f>Indices!B73</f>
        <v>113.1408483175878</v>
      </c>
    </row>
    <row r="4" spans="1:3" x14ac:dyDescent="0.25">
      <c r="A4" s="4">
        <v>40238</v>
      </c>
      <c r="B4" s="35">
        <v>2.95260781207927</v>
      </c>
      <c r="C4" s="65">
        <f>Indices!B74</f>
        <v>115.43637920427724</v>
      </c>
    </row>
    <row r="5" spans="1:3" x14ac:dyDescent="0.25">
      <c r="A5" s="4">
        <v>40269</v>
      </c>
      <c r="B5" s="35">
        <v>3.9336442785218102</v>
      </c>
      <c r="C5" s="65">
        <f>Indices!B75</f>
        <v>118.54761725645703</v>
      </c>
    </row>
    <row r="6" spans="1:3" x14ac:dyDescent="0.25">
      <c r="A6" s="4">
        <v>40299</v>
      </c>
      <c r="B6" s="35">
        <v>4.8357446863036602</v>
      </c>
      <c r="C6" s="65">
        <f>Indices!B76</f>
        <v>111.4471566315375</v>
      </c>
    </row>
    <row r="7" spans="1:3" x14ac:dyDescent="0.25">
      <c r="A7" s="4">
        <v>40330</v>
      </c>
      <c r="B7" s="35">
        <v>6.2691507530492396</v>
      </c>
      <c r="C7" s="65">
        <f>Indices!B77</f>
        <v>119.0553325379214</v>
      </c>
    </row>
    <row r="8" spans="1:3" x14ac:dyDescent="0.25">
      <c r="A8" s="4">
        <v>40360</v>
      </c>
      <c r="B8" s="35">
        <v>7.1269866280443201</v>
      </c>
      <c r="C8" s="65">
        <f>Indices!B78</f>
        <v>120.33847976842502</v>
      </c>
    </row>
    <row r="9" spans="1:3" x14ac:dyDescent="0.25">
      <c r="A9" s="4">
        <v>40391</v>
      </c>
      <c r="B9" s="35">
        <v>8.6020547155698495</v>
      </c>
      <c r="C9" s="65">
        <f>Indices!B79</f>
        <v>123.66980166617282</v>
      </c>
    </row>
    <row r="10" spans="1:3" x14ac:dyDescent="0.25">
      <c r="A10" s="4">
        <v>40422</v>
      </c>
      <c r="B10" s="35">
        <v>9.2511837128430106</v>
      </c>
      <c r="C10" s="65">
        <f>Indices!B80</f>
        <v>125.185259153679</v>
      </c>
    </row>
    <row r="11" spans="1:3" x14ac:dyDescent="0.25">
      <c r="A11" s="4">
        <v>40452</v>
      </c>
      <c r="B11" s="35">
        <v>9.8272422891534603</v>
      </c>
      <c r="C11" s="65">
        <f>Indices!B81</f>
        <v>135.73387553616379</v>
      </c>
    </row>
    <row r="12" spans="1:3" x14ac:dyDescent="0.25">
      <c r="A12" s="4">
        <v>40483</v>
      </c>
      <c r="B12" s="35">
        <v>10.983849433468899</v>
      </c>
      <c r="C12" s="65">
        <f>Indices!B82</f>
        <v>130.02595360768981</v>
      </c>
    </row>
    <row r="13" spans="1:3" x14ac:dyDescent="0.25">
      <c r="A13" s="4">
        <v>40513</v>
      </c>
      <c r="B13" s="35">
        <v>11.474994866011</v>
      </c>
      <c r="C13" s="65">
        <f>Indices!B83</f>
        <v>129.97145736978482</v>
      </c>
    </row>
    <row r="14" spans="1:3" x14ac:dyDescent="0.25">
      <c r="A14" s="4">
        <v>40544</v>
      </c>
      <c r="B14" s="35">
        <v>12.4759754500346</v>
      </c>
      <c r="C14" s="65">
        <f>Indices!B84</f>
        <v>132.05913667477935</v>
      </c>
    </row>
    <row r="15" spans="1:3" x14ac:dyDescent="0.25">
      <c r="A15" s="4">
        <v>40575</v>
      </c>
      <c r="B15" s="35">
        <v>13.5127963002905</v>
      </c>
      <c r="C15" s="65">
        <f>Indices!B85</f>
        <v>134.25461836184897</v>
      </c>
    </row>
    <row r="16" spans="1:3" x14ac:dyDescent="0.25">
      <c r="A16" s="4">
        <v>40603</v>
      </c>
      <c r="B16" s="35">
        <v>15.247572247396301</v>
      </c>
      <c r="C16" s="65">
        <f>Indices!B86</f>
        <v>122.01572948101116</v>
      </c>
    </row>
    <row r="17" spans="1:3" x14ac:dyDescent="0.25">
      <c r="A17" s="4">
        <v>40634</v>
      </c>
      <c r="B17" s="35">
        <v>15.582002455314401</v>
      </c>
      <c r="C17" s="65">
        <f>Indices!B87</f>
        <v>138.86740189775983</v>
      </c>
    </row>
    <row r="18" spans="1:3" x14ac:dyDescent="0.25">
      <c r="A18" s="4">
        <v>40664</v>
      </c>
      <c r="B18" s="35">
        <v>16.123681239131699</v>
      </c>
      <c r="C18" s="65">
        <f>Indices!B88</f>
        <v>121.76066133344388</v>
      </c>
    </row>
    <row r="19" spans="1:3" x14ac:dyDescent="0.25">
      <c r="A19" s="4">
        <v>40695</v>
      </c>
      <c r="B19" s="35">
        <v>16.739563119408899</v>
      </c>
      <c r="C19" s="65">
        <f>Indices!B89</f>
        <v>125.23555021600039</v>
      </c>
    </row>
    <row r="20" spans="1:3" x14ac:dyDescent="0.25">
      <c r="A20" s="4">
        <v>40725</v>
      </c>
      <c r="B20" s="35">
        <v>17.020027254733101</v>
      </c>
      <c r="C20" s="65">
        <f>Indices!B90</f>
        <v>126.61753606333176</v>
      </c>
    </row>
    <row r="21" spans="1:3" x14ac:dyDescent="0.25">
      <c r="A21" s="4">
        <v>40756</v>
      </c>
      <c r="B21" s="35">
        <v>17.274914686564401</v>
      </c>
      <c r="C21" s="65">
        <f>Indices!B91</f>
        <v>117.43425546823933</v>
      </c>
    </row>
    <row r="22" spans="1:3" x14ac:dyDescent="0.25">
      <c r="A22" s="4">
        <v>40787</v>
      </c>
      <c r="B22" s="35">
        <v>17.352151178709299</v>
      </c>
      <c r="C22" s="65">
        <f>Indices!B92</f>
        <v>116.27284680663577</v>
      </c>
    </row>
    <row r="23" spans="1:3" x14ac:dyDescent="0.25">
      <c r="A23" s="4">
        <v>40817</v>
      </c>
      <c r="B23" s="35">
        <v>17.234479025918901</v>
      </c>
      <c r="C23" s="65">
        <f>Indices!B93</f>
        <v>111.13041425018214</v>
      </c>
    </row>
    <row r="24" spans="1:3" x14ac:dyDescent="0.25">
      <c r="A24" s="4">
        <v>40848</v>
      </c>
      <c r="B24" s="35">
        <v>18.1017724723567</v>
      </c>
      <c r="C24" s="65">
        <f>Indices!B94</f>
        <v>124.23118147141244</v>
      </c>
    </row>
    <row r="25" spans="1:3" x14ac:dyDescent="0.25">
      <c r="A25" s="4">
        <v>40878</v>
      </c>
      <c r="B25" s="35">
        <v>17.715664908306898</v>
      </c>
      <c r="C25" s="65">
        <f>Indices!B95</f>
        <v>120.81311218898266</v>
      </c>
    </row>
    <row r="26" spans="1:3" x14ac:dyDescent="0.25">
      <c r="A26" s="4">
        <v>40909</v>
      </c>
      <c r="B26" s="35">
        <v>17.2436283594445</v>
      </c>
      <c r="C26" s="65">
        <f>Indices!B96</f>
        <v>129.48933462754658</v>
      </c>
    </row>
    <row r="27" spans="1:3" x14ac:dyDescent="0.25">
      <c r="A27" s="4">
        <v>40940</v>
      </c>
      <c r="B27" s="35">
        <v>16.9709556321801</v>
      </c>
      <c r="C27" s="65">
        <f>Indices!B97</f>
        <v>135.36730856728224</v>
      </c>
    </row>
    <row r="28" spans="1:3" x14ac:dyDescent="0.25">
      <c r="A28" s="4">
        <v>40969</v>
      </c>
      <c r="B28" s="35">
        <v>15.9559800444808</v>
      </c>
      <c r="C28" s="65">
        <f>Indices!B98</f>
        <v>132.42373860929354</v>
      </c>
    </row>
    <row r="29" spans="1:3" x14ac:dyDescent="0.25">
      <c r="A29" s="4">
        <v>41000</v>
      </c>
      <c r="B29" s="35">
        <v>15.053279950196901</v>
      </c>
      <c r="C29" s="65">
        <f>Indices!B99</f>
        <v>129.02300997400235</v>
      </c>
    </row>
    <row r="30" spans="1:3" x14ac:dyDescent="0.25">
      <c r="A30" s="4">
        <v>41030</v>
      </c>
      <c r="B30" s="35">
        <v>14.970362393794399</v>
      </c>
      <c r="C30" s="65">
        <f>Indices!B100</f>
        <v>129.66311857953343</v>
      </c>
    </row>
    <row r="31" spans="1:3" x14ac:dyDescent="0.25">
      <c r="A31" s="4">
        <v>41061</v>
      </c>
      <c r="B31" s="35">
        <v>14.4276744694537</v>
      </c>
      <c r="C31" s="65">
        <f>Indices!B101</f>
        <v>135.35201385081837</v>
      </c>
    </row>
    <row r="32" spans="1:3" x14ac:dyDescent="0.25">
      <c r="A32" s="4">
        <v>41091</v>
      </c>
      <c r="B32" s="35">
        <v>13.990203975612999</v>
      </c>
      <c r="C32" s="65">
        <f>Indices!B102</f>
        <v>126.64092469295156</v>
      </c>
    </row>
    <row r="33" spans="1:3" x14ac:dyDescent="0.25">
      <c r="A33" s="4">
        <v>41122</v>
      </c>
      <c r="B33" s="35">
        <v>13.657751759824601</v>
      </c>
      <c r="C33" s="65">
        <f>Indices!B103</f>
        <v>131.3591102086223</v>
      </c>
    </row>
    <row r="34" spans="1:3" x14ac:dyDescent="0.25">
      <c r="A34" s="4">
        <v>41153</v>
      </c>
      <c r="B34" s="35">
        <v>13.3194153489406</v>
      </c>
      <c r="C34" s="65">
        <f>Indices!B104</f>
        <v>134.25475478276331</v>
      </c>
    </row>
    <row r="35" spans="1:3" x14ac:dyDescent="0.25">
      <c r="A35" s="4">
        <v>41183</v>
      </c>
      <c r="B35" s="35">
        <v>13.246211443462199</v>
      </c>
      <c r="C35" s="65">
        <f>Indices!B105</f>
        <v>140.27471808449445</v>
      </c>
    </row>
    <row r="36" spans="1:3" x14ac:dyDescent="0.25">
      <c r="A36" s="4">
        <v>41214</v>
      </c>
      <c r="B36" s="35">
        <v>11.933243645897299</v>
      </c>
      <c r="C36" s="65">
        <f>Indices!B106</f>
        <v>132.8179982309168</v>
      </c>
    </row>
    <row r="37" spans="1:3" x14ac:dyDescent="0.25">
      <c r="A37" s="4">
        <v>41244</v>
      </c>
      <c r="B37" s="35">
        <v>11.565110643533201</v>
      </c>
      <c r="C37" s="65">
        <f>Indices!B107</f>
        <v>125.44699296441834</v>
      </c>
    </row>
    <row r="38" spans="1:3" x14ac:dyDescent="0.25">
      <c r="A38" s="4">
        <v>41275</v>
      </c>
      <c r="B38" s="35">
        <v>11.422716217609199</v>
      </c>
      <c r="C38" s="65">
        <f>Indices!B108</f>
        <v>142.87237329586995</v>
      </c>
    </row>
    <row r="39" spans="1:3" x14ac:dyDescent="0.25">
      <c r="A39" s="4">
        <v>41306</v>
      </c>
      <c r="B39" s="35">
        <v>11.001522577444399</v>
      </c>
      <c r="C39" s="65">
        <f>Indices!B109</f>
        <v>139.54640416042619</v>
      </c>
    </row>
    <row r="40" spans="1:3" x14ac:dyDescent="0.25">
      <c r="A40" s="4">
        <v>41334</v>
      </c>
      <c r="B40" s="35">
        <v>10.8970383684486</v>
      </c>
      <c r="C40" s="65">
        <f>Indices!B110</f>
        <v>138.11187774433762</v>
      </c>
    </row>
    <row r="41" spans="1:3" x14ac:dyDescent="0.25">
      <c r="A41" s="4">
        <v>41365</v>
      </c>
      <c r="B41" s="35">
        <v>10.9999708177427</v>
      </c>
      <c r="C41" s="65">
        <f>Indices!B111</f>
        <v>139.49097400883673</v>
      </c>
    </row>
    <row r="42" spans="1:3" x14ac:dyDescent="0.25">
      <c r="A42" s="4">
        <v>41395</v>
      </c>
      <c r="B42" s="35">
        <v>10.7789133143946</v>
      </c>
      <c r="C42" s="65">
        <f>Indices!B112</f>
        <v>135.94520417371314</v>
      </c>
    </row>
    <row r="43" spans="1:3" x14ac:dyDescent="0.25">
      <c r="A43" s="4">
        <v>41426</v>
      </c>
      <c r="B43" s="35">
        <v>10.647731451508299</v>
      </c>
      <c r="C43" s="65">
        <f>Indices!B113</f>
        <v>139.04382569180228</v>
      </c>
    </row>
    <row r="44" spans="1:3" x14ac:dyDescent="0.25">
      <c r="A44" s="4">
        <v>41456</v>
      </c>
      <c r="B44" s="35">
        <v>10.4856601878845</v>
      </c>
      <c r="C44" s="65">
        <f>Indices!B114</f>
        <v>136.10930804004644</v>
      </c>
    </row>
    <row r="45" spans="1:3" x14ac:dyDescent="0.25">
      <c r="A45" s="4">
        <v>41487</v>
      </c>
      <c r="B45" s="35">
        <v>10.263818164196699</v>
      </c>
      <c r="C45" s="65">
        <f>Indices!B115</f>
        <v>127.65936807595311</v>
      </c>
    </row>
    <row r="46" spans="1:3" x14ac:dyDescent="0.25">
      <c r="A46" s="4">
        <v>41518</v>
      </c>
      <c r="B46" s="35">
        <v>10.1036391212832</v>
      </c>
      <c r="C46" s="65">
        <f>Indices!B116</f>
        <v>133.71128558584425</v>
      </c>
    </row>
    <row r="47" spans="1:3" x14ac:dyDescent="0.25">
      <c r="A47" s="4">
        <v>41548</v>
      </c>
      <c r="B47" s="35">
        <v>10.2436436675313</v>
      </c>
      <c r="C47" s="65">
        <f>Indices!B117</f>
        <v>132.17565446648595</v>
      </c>
    </row>
    <row r="48" spans="1:3" x14ac:dyDescent="0.25">
      <c r="A48" s="4">
        <v>41579</v>
      </c>
      <c r="B48" s="35">
        <v>10.4082340259713</v>
      </c>
      <c r="C48" s="65">
        <f>Indices!B118</f>
        <v>128.82394155733846</v>
      </c>
    </row>
    <row r="49" spans="1:3" x14ac:dyDescent="0.25">
      <c r="A49" s="4">
        <v>41609</v>
      </c>
      <c r="B49" s="35">
        <v>10.397704852452</v>
      </c>
      <c r="C49" s="65">
        <f>Indices!B119</f>
        <v>131.17807645464643</v>
      </c>
    </row>
    <row r="50" spans="1:3" x14ac:dyDescent="0.25">
      <c r="A50" s="4">
        <v>41640</v>
      </c>
      <c r="B50" s="35">
        <v>10.8090903564883</v>
      </c>
      <c r="C50" s="65">
        <f>Indices!B120</f>
        <v>135.33064086253694</v>
      </c>
    </row>
    <row r="51" spans="1:3" x14ac:dyDescent="0.25">
      <c r="A51" s="4">
        <v>41671</v>
      </c>
      <c r="B51" s="35">
        <v>10.8391670821917</v>
      </c>
      <c r="C51" s="65">
        <f>Indices!B121</f>
        <v>128.17709257575487</v>
      </c>
    </row>
    <row r="52" spans="1:3" x14ac:dyDescent="0.25">
      <c r="A52" s="4">
        <v>41699</v>
      </c>
      <c r="B52" s="35">
        <v>10.450260864939001</v>
      </c>
      <c r="C52" s="65">
        <f>Indices!B122</f>
        <v>127.43912386532681</v>
      </c>
    </row>
    <row r="53" spans="1:3" x14ac:dyDescent="0.25">
      <c r="A53" s="4">
        <v>41730</v>
      </c>
      <c r="B53" s="35">
        <v>10.346302893740001</v>
      </c>
      <c r="C53" s="65">
        <f>Indices!B123</f>
        <v>120.32843644368165</v>
      </c>
    </row>
    <row r="54" spans="1:3" x14ac:dyDescent="0.25">
      <c r="A54" s="4">
        <v>41760</v>
      </c>
      <c r="B54" s="35">
        <v>10.172961967836301</v>
      </c>
      <c r="C54" s="65">
        <f>Indices!B124</f>
        <v>125.96663015359765</v>
      </c>
    </row>
    <row r="55" spans="1:3" x14ac:dyDescent="0.25">
      <c r="A55" s="4">
        <v>41791</v>
      </c>
      <c r="B55" s="35">
        <v>9.7965398163549509</v>
      </c>
      <c r="C55" s="65">
        <f>Indices!B125</f>
        <v>118.66631164918822</v>
      </c>
    </row>
    <row r="56" spans="1:3" x14ac:dyDescent="0.25">
      <c r="A56" s="4">
        <v>41821</v>
      </c>
      <c r="B56" s="35">
        <v>9.8145472604617208</v>
      </c>
      <c r="C56" s="65">
        <f>Indices!B126</f>
        <v>123.79170481818406</v>
      </c>
    </row>
    <row r="57" spans="1:3" x14ac:dyDescent="0.25">
      <c r="A57" s="4">
        <v>41852</v>
      </c>
      <c r="B57" s="35">
        <v>9.39554266493783</v>
      </c>
      <c r="C57" s="65">
        <f>Indices!B127</f>
        <v>119.32823492658387</v>
      </c>
    </row>
    <row r="58" spans="1:3" x14ac:dyDescent="0.25">
      <c r="A58" s="4">
        <v>41883</v>
      </c>
      <c r="B58" s="35">
        <v>9.4204846839571506</v>
      </c>
      <c r="C58" s="65">
        <f>Indices!B128</f>
        <v>112.44183708353992</v>
      </c>
    </row>
    <row r="59" spans="1:3" x14ac:dyDescent="0.25">
      <c r="A59" s="4">
        <v>41913</v>
      </c>
      <c r="B59" s="35">
        <v>8.9854273997387999</v>
      </c>
      <c r="C59" s="65">
        <f>Indices!B129</f>
        <v>93.937644402743089</v>
      </c>
    </row>
    <row r="60" spans="1:3" x14ac:dyDescent="0.25">
      <c r="A60" s="4">
        <v>41944</v>
      </c>
      <c r="B60" s="35">
        <v>8.6654794085740505</v>
      </c>
      <c r="C60" s="65">
        <f>Indices!B130</f>
        <v>99.82182510633028</v>
      </c>
    </row>
    <row r="61" spans="1:3" x14ac:dyDescent="0.25">
      <c r="A61" s="4">
        <v>41974</v>
      </c>
      <c r="B61" s="35">
        <v>8.4139552614156603</v>
      </c>
      <c r="C61" s="65">
        <f>Indices!B131</f>
        <v>96.238545105400306</v>
      </c>
    </row>
    <row r="62" spans="1:3" x14ac:dyDescent="0.25">
      <c r="A62" s="4">
        <v>42005</v>
      </c>
      <c r="B62" s="35">
        <v>7.66021468293554</v>
      </c>
      <c r="C62" s="65">
        <f>Indices!B132</f>
        <v>105.12741175929864</v>
      </c>
    </row>
    <row r="63" spans="1:3" x14ac:dyDescent="0.25">
      <c r="A63" s="4">
        <v>42036</v>
      </c>
      <c r="B63" s="35">
        <v>7.5092392543177899</v>
      </c>
      <c r="C63" s="65">
        <f>Indices!B133</f>
        <v>103.47238901941974</v>
      </c>
    </row>
    <row r="64" spans="1:3" x14ac:dyDescent="0.25">
      <c r="A64" s="4">
        <v>42064</v>
      </c>
      <c r="B64" s="35">
        <v>7.3050328853869297</v>
      </c>
      <c r="C64" s="65">
        <f>Indices!B134</f>
        <v>109.51229836536234</v>
      </c>
    </row>
    <row r="65" spans="1:3" x14ac:dyDescent="0.25">
      <c r="A65" s="4">
        <v>42095</v>
      </c>
      <c r="B65" s="35">
        <v>7.07342905370529</v>
      </c>
      <c r="C65" s="65">
        <f>Indices!B135</f>
        <v>98.791510433888433</v>
      </c>
    </row>
    <row r="66" spans="1:3" x14ac:dyDescent="0.25">
      <c r="A66" s="4">
        <v>42125</v>
      </c>
      <c r="B66" s="35">
        <v>5.7594153553643102</v>
      </c>
      <c r="C66" s="65">
        <f>Indices!B136</f>
        <v>103.91272186553624</v>
      </c>
    </row>
    <row r="67" spans="1:3" x14ac:dyDescent="0.25">
      <c r="A67" s="4">
        <v>42156</v>
      </c>
      <c r="B67" s="35">
        <v>5.8081095261904201</v>
      </c>
      <c r="C67" s="65">
        <f>Indices!B137</f>
        <v>98.667891011098661</v>
      </c>
    </row>
    <row r="68" spans="1:3" x14ac:dyDescent="0.25">
      <c r="A68" s="4">
        <v>42186</v>
      </c>
      <c r="B68" s="35">
        <v>6.1702024163685003</v>
      </c>
      <c r="C68" s="65">
        <f>Indices!B138</f>
        <v>98.999195473019185</v>
      </c>
    </row>
    <row r="69" spans="1:3" x14ac:dyDescent="0.25">
      <c r="A69" s="4">
        <v>42217</v>
      </c>
      <c r="B69" s="35">
        <v>5.9827984892422599</v>
      </c>
      <c r="C69" s="65">
        <f>Indices!B139</f>
        <v>88.579819853059789</v>
      </c>
    </row>
    <row r="70" spans="1:3" x14ac:dyDescent="0.25">
      <c r="A70" s="4">
        <v>42248</v>
      </c>
      <c r="B70" s="35">
        <v>6.1866904417473796</v>
      </c>
      <c r="C70" s="65">
        <f>Indices!B140</f>
        <v>100.32849135099298</v>
      </c>
    </row>
    <row r="71" spans="1:3" x14ac:dyDescent="0.25">
      <c r="A71" s="4">
        <v>42278</v>
      </c>
      <c r="B71" s="35">
        <v>6.2737506097104898</v>
      </c>
      <c r="C71" s="65">
        <f>Indices!B141</f>
        <v>132.1219921451578</v>
      </c>
    </row>
    <row r="72" spans="1:3" x14ac:dyDescent="0.25">
      <c r="A72" s="4">
        <v>42309</v>
      </c>
      <c r="B72" s="35">
        <v>6.3237493409313599</v>
      </c>
      <c r="C72" s="65">
        <f>Indices!B142</f>
        <v>93.555004073762177</v>
      </c>
    </row>
    <row r="73" spans="1:3" x14ac:dyDescent="0.25">
      <c r="A73" s="4">
        <v>42339</v>
      </c>
      <c r="B73" s="35">
        <v>6.9886518372827204</v>
      </c>
      <c r="C73" s="65">
        <f>Indices!B143</f>
        <v>105.0577145433151</v>
      </c>
    </row>
    <row r="74" spans="1:3" x14ac:dyDescent="0.25">
      <c r="A74" s="4">
        <v>42370</v>
      </c>
      <c r="B74" s="35">
        <v>7.1630125773033404</v>
      </c>
      <c r="C74" s="65">
        <f>Indices!B144</f>
        <v>100.09233652632</v>
      </c>
    </row>
    <row r="75" spans="1:3" x14ac:dyDescent="0.25">
      <c r="A75" s="4">
        <v>42401</v>
      </c>
      <c r="B75" s="35">
        <v>7.3509443150262799</v>
      </c>
      <c r="C75" s="65">
        <f>Indices!B145</f>
        <v>89.614856458920002</v>
      </c>
    </row>
    <row r="76" spans="1:3" x14ac:dyDescent="0.25">
      <c r="A76" s="4">
        <v>42430</v>
      </c>
      <c r="B76" s="35">
        <v>7.6086444033754796</v>
      </c>
      <c r="C76" s="65">
        <f>Indices!B146</f>
        <v>99.43709179665008</v>
      </c>
    </row>
    <row r="77" spans="1:3" x14ac:dyDescent="0.25">
      <c r="A77" s="4">
        <v>42461</v>
      </c>
      <c r="B77" s="35">
        <v>7.7089816495012498</v>
      </c>
      <c r="C77" s="65">
        <f>Indices!B147</f>
        <v>90.947709835923604</v>
      </c>
    </row>
    <row r="78" spans="1:3" x14ac:dyDescent="0.25">
      <c r="A78" s="4">
        <v>42491</v>
      </c>
      <c r="B78" s="35">
        <v>9.0663501596525595</v>
      </c>
      <c r="C78" s="65">
        <f>Indices!B148</f>
        <v>96.995770081119247</v>
      </c>
    </row>
    <row r="79" spans="1:3" x14ac:dyDescent="0.25">
      <c r="A79" s="4">
        <v>42522</v>
      </c>
      <c r="B79" s="35">
        <v>9.2591530059643095</v>
      </c>
      <c r="C79" s="65">
        <f>Indices!B149</f>
        <v>106.02211272737907</v>
      </c>
    </row>
    <row r="80" spans="1:3" x14ac:dyDescent="0.25">
      <c r="A80" s="4">
        <v>42552</v>
      </c>
      <c r="B80" s="35">
        <v>8.8746993251915995</v>
      </c>
      <c r="C80" s="65">
        <f>Indices!B150</f>
        <v>95.473390962401254</v>
      </c>
    </row>
    <row r="81" spans="1:3" x14ac:dyDescent="0.25">
      <c r="A81" s="4">
        <v>42583</v>
      </c>
      <c r="B81" s="35">
        <v>9.1225132894529004</v>
      </c>
      <c r="C81" s="65">
        <f>Indices!B151</f>
        <v>97.11792365901151</v>
      </c>
    </row>
    <row r="82" spans="1:3" x14ac:dyDescent="0.25">
      <c r="A82" s="4">
        <v>42614</v>
      </c>
      <c r="B82" s="35">
        <v>8.9724646027561104</v>
      </c>
      <c r="C82" s="65">
        <f>Indices!B152</f>
        <v>92.4696646983177</v>
      </c>
    </row>
    <row r="83" spans="1:3" x14ac:dyDescent="0.25">
      <c r="A83" s="4">
        <v>42644</v>
      </c>
      <c r="B83" s="35">
        <v>8.7250833232261193</v>
      </c>
      <c r="C83" s="65">
        <f>Indices!B153</f>
        <v>95.148901686274584</v>
      </c>
    </row>
    <row r="84" spans="1:3" x14ac:dyDescent="0.25">
      <c r="A84" s="4">
        <v>42675</v>
      </c>
      <c r="B84" s="35">
        <v>8.8134863149417004</v>
      </c>
      <c r="C84" s="65">
        <f>Indices!B154</f>
        <v>102.67680453891531</v>
      </c>
    </row>
    <row r="85" spans="1:3" x14ac:dyDescent="0.25">
      <c r="A85" s="4">
        <v>42705</v>
      </c>
      <c r="B85" s="35">
        <v>8.1792116555709793</v>
      </c>
      <c r="C85" s="65">
        <f>Indices!B155</f>
        <v>110.97094827789371</v>
      </c>
    </row>
    <row r="86" spans="1:3" x14ac:dyDescent="0.25">
      <c r="A86" s="4">
        <v>42736</v>
      </c>
      <c r="B86" s="35">
        <v>8.0800817832740393</v>
      </c>
      <c r="C86" s="65">
        <f>Indices!B156</f>
        <v>111.25995072230374</v>
      </c>
    </row>
    <row r="87" spans="1:3" x14ac:dyDescent="0.25">
      <c r="A87" s="4">
        <v>42767</v>
      </c>
      <c r="B87" s="35">
        <v>7.9028730191900198</v>
      </c>
      <c r="C87" s="65">
        <f>Indices!B157</f>
        <v>99.880155658545362</v>
      </c>
    </row>
    <row r="88" spans="1:3" x14ac:dyDescent="0.25">
      <c r="A88" s="4">
        <v>42795</v>
      </c>
      <c r="B88" s="35">
        <v>7.94286693726316</v>
      </c>
      <c r="C88" s="65">
        <f>Indices!B158</f>
        <v>104.96273239057024</v>
      </c>
    </row>
    <row r="89" spans="1:3" x14ac:dyDescent="0.25">
      <c r="A89" s="4">
        <v>42826</v>
      </c>
      <c r="B89" s="35">
        <v>7.4634305043416598</v>
      </c>
      <c r="C89" s="65">
        <f>Indices!B159</f>
        <v>102.97331803694097</v>
      </c>
    </row>
    <row r="90" spans="1:3" x14ac:dyDescent="0.25">
      <c r="A90" s="4">
        <v>42856</v>
      </c>
      <c r="B90" s="35">
        <v>7.1792231092464398</v>
      </c>
      <c r="C90" s="65">
        <f>Indices!B160</f>
        <v>102.9334696228412</v>
      </c>
    </row>
    <row r="91" spans="1:3" x14ac:dyDescent="0.25">
      <c r="A91" s="4">
        <v>42887</v>
      </c>
      <c r="B91" s="35">
        <v>6.9516875220204204</v>
      </c>
      <c r="C91" s="65">
        <f>Indices!B161</f>
        <v>128.48456731258608</v>
      </c>
    </row>
    <row r="92" spans="1:3" x14ac:dyDescent="0.25">
      <c r="A92" s="4">
        <v>42917</v>
      </c>
      <c r="B92" s="35">
        <v>6.3655507140583296</v>
      </c>
      <c r="C92" s="65">
        <f>Indices!B162</f>
        <v>108.26375040199072</v>
      </c>
    </row>
    <row r="93" spans="1:3" x14ac:dyDescent="0.25">
      <c r="A93" s="4">
        <v>42948</v>
      </c>
      <c r="B93" s="35">
        <v>6.3233389158581703</v>
      </c>
      <c r="C93" s="65">
        <f>Indices!B163</f>
        <v>106.89488292950391</v>
      </c>
    </row>
    <row r="94" spans="1:3" x14ac:dyDescent="0.25">
      <c r="A94" s="4">
        <v>42979</v>
      </c>
      <c r="B94" s="35">
        <v>6.1150548045610504</v>
      </c>
      <c r="C94" s="65">
        <f>Indices!B164</f>
        <v>111.98167630003148</v>
      </c>
    </row>
    <row r="95" spans="1:3" x14ac:dyDescent="0.25">
      <c r="A95" s="4">
        <v>43009</v>
      </c>
      <c r="B95" s="35">
        <v>5.9046568706891103</v>
      </c>
      <c r="C95" s="65">
        <f>Indices!B165</f>
        <v>109.241912913085</v>
      </c>
    </row>
    <row r="96" spans="1:3" x14ac:dyDescent="0.25">
      <c r="A96" s="4">
        <v>43040</v>
      </c>
      <c r="B96" s="35">
        <v>5.8142155173460397</v>
      </c>
      <c r="C96" s="65">
        <f>Indices!B166</f>
        <v>111.07188870349196</v>
      </c>
    </row>
    <row r="97" spans="1:3" x14ac:dyDescent="0.25">
      <c r="A97" s="4">
        <v>43070</v>
      </c>
      <c r="B97" s="35">
        <v>5.6446315220618901</v>
      </c>
      <c r="C97" s="65">
        <f>Indices!B167</f>
        <v>102.81444825294645</v>
      </c>
    </row>
    <row r="98" spans="1:3" x14ac:dyDescent="0.25">
      <c r="A98" s="4">
        <v>43101</v>
      </c>
      <c r="B98" s="35">
        <v>5.9456673451268296</v>
      </c>
      <c r="C98" s="65">
        <f>Indices!B168</f>
        <v>116.14987201491857</v>
      </c>
    </row>
    <row r="99" spans="1:3" x14ac:dyDescent="0.25">
      <c r="A99" s="4">
        <v>43132</v>
      </c>
      <c r="B99" s="35">
        <v>5.8250212927093896</v>
      </c>
      <c r="C99" s="65">
        <f>Indices!B169</f>
        <v>115.45339091823364</v>
      </c>
    </row>
    <row r="100" spans="1:3" x14ac:dyDescent="0.25">
      <c r="A100" s="4">
        <v>43160</v>
      </c>
      <c r="B100" s="35">
        <v>5.7285737121409701</v>
      </c>
      <c r="C100" s="65">
        <f>Indices!B170</f>
        <v>112.01293090728474</v>
      </c>
    </row>
    <row r="101" spans="1:3" x14ac:dyDescent="0.25">
      <c r="A101" s="4">
        <v>43191</v>
      </c>
      <c r="B101" s="35">
        <v>5.9726325514644998</v>
      </c>
      <c r="C101" s="65">
        <f>Indices!B171</f>
        <v>116.02132912201732</v>
      </c>
    </row>
    <row r="102" spans="1:3" x14ac:dyDescent="0.25">
      <c r="A102" s="4">
        <v>43221</v>
      </c>
      <c r="B102" s="35">
        <v>6.5110112265640101</v>
      </c>
      <c r="C102" s="65">
        <f>Indices!B172</f>
        <v>120.47479430027965</v>
      </c>
    </row>
    <row r="103" spans="1:3" x14ac:dyDescent="0.25">
      <c r="A103" s="4">
        <v>43252</v>
      </c>
      <c r="B103" s="35">
        <v>6.7085819130626296</v>
      </c>
      <c r="C103" s="65">
        <f>Indices!B173</f>
        <v>100.92461178289167</v>
      </c>
    </row>
    <row r="104" spans="1:3" x14ac:dyDescent="0.25">
      <c r="A104" s="4">
        <v>43282</v>
      </c>
      <c r="B104" s="35">
        <v>7.1795404239962197</v>
      </c>
      <c r="C104" s="65">
        <f>Indices!B174</f>
        <v>106.70421180064172</v>
      </c>
    </row>
    <row r="105" spans="1:3" x14ac:dyDescent="0.25">
      <c r="A105" s="4">
        <v>43313</v>
      </c>
      <c r="B105" s="35">
        <v>7.4913199516397002</v>
      </c>
      <c r="C105" s="65">
        <f>Indices!B175</f>
        <v>109.02585198949608</v>
      </c>
    </row>
    <row r="106" spans="1:3" x14ac:dyDescent="0.25">
      <c r="A106" s="4">
        <v>43344</v>
      </c>
      <c r="B106" s="35">
        <v>7.5543697767153501</v>
      </c>
      <c r="C106" s="65">
        <f>Indices!B176</f>
        <v>93.556862176164444</v>
      </c>
    </row>
    <row r="107" spans="1:3" x14ac:dyDescent="0.25">
      <c r="A107" s="4">
        <v>43374</v>
      </c>
      <c r="B107" s="35">
        <v>8.4003502644861303</v>
      </c>
      <c r="C107" s="65">
        <f>Indices!B177</f>
        <v>99.592896505346971</v>
      </c>
    </row>
    <row r="108" spans="1:3" x14ac:dyDescent="0.25">
      <c r="A108" s="4">
        <v>43405</v>
      </c>
      <c r="B108" s="35">
        <v>8.6055114810712698</v>
      </c>
      <c r="C108" s="65">
        <f>Indices!B178</f>
        <v>93.523774260193989</v>
      </c>
    </row>
    <row r="109" spans="1:3" x14ac:dyDescent="0.25">
      <c r="A109" s="4">
        <v>43435</v>
      </c>
      <c r="B109" s="35">
        <v>8.7678075636374206</v>
      </c>
      <c r="C109" s="65">
        <f>Indices!B179</f>
        <v>84.743766849775227</v>
      </c>
    </row>
    <row r="110" spans="1:3" x14ac:dyDescent="0.25">
      <c r="A110" s="4">
        <v>43466</v>
      </c>
      <c r="B110" s="35">
        <v>8.7256192552361203</v>
      </c>
      <c r="C110" s="65">
        <f>Indices!B180</f>
        <v>92.829980925678754</v>
      </c>
    </row>
    <row r="111" spans="1:3" x14ac:dyDescent="0.25">
      <c r="A111" s="4">
        <v>43497</v>
      </c>
      <c r="B111" s="35">
        <v>8.7197026894465495</v>
      </c>
      <c r="C111" s="65">
        <f>Indices!B181</f>
        <v>87.326384235946236</v>
      </c>
    </row>
    <row r="112" spans="1:3" x14ac:dyDescent="0.25">
      <c r="A112" s="4">
        <v>43525</v>
      </c>
      <c r="B112" s="35">
        <v>8.5203706288551597</v>
      </c>
      <c r="C112" s="65">
        <f>Indices!B182</f>
        <v>93.029819037747458</v>
      </c>
    </row>
    <row r="113" spans="1:3" x14ac:dyDescent="0.25">
      <c r="A113" s="4">
        <v>43556</v>
      </c>
      <c r="B113" s="35">
        <v>8.7705442259993198</v>
      </c>
      <c r="C113" s="65">
        <f>Indices!B183</f>
        <v>93.272824408428988</v>
      </c>
    </row>
    <row r="114" spans="1:3" x14ac:dyDescent="0.25">
      <c r="A114" s="4">
        <v>43586</v>
      </c>
      <c r="B114" s="35">
        <v>8.6275268546510198</v>
      </c>
      <c r="C114" s="65">
        <f>Indices!B184</f>
        <v>98.310821988232732</v>
      </c>
    </row>
    <row r="115" spans="1:3" x14ac:dyDescent="0.25">
      <c r="A115" s="4">
        <v>43617</v>
      </c>
      <c r="B115" s="35">
        <v>8.1244996125187807</v>
      </c>
      <c r="C115" s="65">
        <f>Indices!B185</f>
        <v>94.047653289194272</v>
      </c>
    </row>
    <row r="116" spans="1:3" x14ac:dyDescent="0.25">
      <c r="A116" s="4">
        <v>43647</v>
      </c>
      <c r="B116" s="35">
        <v>8.0503717075342607</v>
      </c>
      <c r="C116" s="65">
        <f>Indices!B186</f>
        <v>98.487316807843087</v>
      </c>
    </row>
    <row r="117" spans="1:3" x14ac:dyDescent="0.25">
      <c r="A117" s="4">
        <v>43678</v>
      </c>
      <c r="B117" s="35">
        <v>7.7840131789632503</v>
      </c>
      <c r="C117" s="65">
        <f>Indices!B187</f>
        <v>96.991337157850737</v>
      </c>
    </row>
    <row r="118" spans="1:3" x14ac:dyDescent="0.25">
      <c r="A118" s="4">
        <v>43709</v>
      </c>
      <c r="B118" s="35">
        <v>7.5812265171109701</v>
      </c>
      <c r="C118" s="65">
        <f>Indices!B188</f>
        <v>98.087481922596311</v>
      </c>
    </row>
    <row r="119" spans="1:3" x14ac:dyDescent="0.25">
      <c r="A119" s="4">
        <v>43739</v>
      </c>
      <c r="B119" s="35">
        <v>6.3249413539090202</v>
      </c>
      <c r="C119" s="65">
        <f>Indices!B189</f>
        <v>65.730423461117383</v>
      </c>
    </row>
    <row r="120" spans="1:3" x14ac:dyDescent="0.25">
      <c r="A120" s="4">
        <v>43770</v>
      </c>
      <c r="B120" s="35">
        <v>5.1076013949074897</v>
      </c>
      <c r="C120" s="65">
        <f>Indices!B190</f>
        <v>69.15859672829761</v>
      </c>
    </row>
    <row r="121" spans="1:3" x14ac:dyDescent="0.25">
      <c r="A121" s="4">
        <v>43800</v>
      </c>
      <c r="B121" s="35">
        <v>4.0049457717855201</v>
      </c>
      <c r="C121" s="65">
        <f>Indices!B191</f>
        <v>47.981427097398111</v>
      </c>
    </row>
    <row r="122" spans="1:3" x14ac:dyDescent="0.25">
      <c r="A122" s="4">
        <v>43831</v>
      </c>
      <c r="B122" s="35">
        <v>2.6364322311273298</v>
      </c>
      <c r="C122" s="65">
        <f>Indices!B192</f>
        <v>63.034272437588982</v>
      </c>
    </row>
    <row r="123" spans="1:3" x14ac:dyDescent="0.25">
      <c r="A123" s="4">
        <v>43862</v>
      </c>
      <c r="B123" s="35">
        <v>2.7822378401052998</v>
      </c>
      <c r="C123" s="65">
        <f>Indices!B193</f>
        <v>71.65408117706319</v>
      </c>
    </row>
    <row r="124" spans="1:3" x14ac:dyDescent="0.25">
      <c r="A124" s="4">
        <v>43891</v>
      </c>
      <c r="B124" s="35">
        <v>1.06220097656979</v>
      </c>
      <c r="C124" s="65">
        <f>Indices!B194</f>
        <v>68.220798112901221</v>
      </c>
    </row>
    <row r="125" spans="1:3" x14ac:dyDescent="0.25">
      <c r="A125" s="4">
        <v>43922</v>
      </c>
      <c r="C125" s="65">
        <f>Indices!B195</f>
        <v>49.613281436894624</v>
      </c>
    </row>
    <row r="126" spans="1:3" x14ac:dyDescent="0.25">
      <c r="A126" s="4">
        <v>43952</v>
      </c>
    </row>
    <row r="127" spans="1:3" x14ac:dyDescent="0.25">
      <c r="A127" s="4">
        <v>43983</v>
      </c>
    </row>
    <row r="128" spans="1:3" x14ac:dyDescent="0.25">
      <c r="A128" s="4">
        <v>44013</v>
      </c>
    </row>
    <row r="129" spans="1:1" x14ac:dyDescent="0.25">
      <c r="A129" s="4">
        <v>44044</v>
      </c>
    </row>
    <row r="130" spans="1:1" x14ac:dyDescent="0.25">
      <c r="A130" s="4">
        <v>44075</v>
      </c>
    </row>
    <row r="131" spans="1:1" x14ac:dyDescent="0.25">
      <c r="A131" s="4">
        <v>44105</v>
      </c>
    </row>
    <row r="132" spans="1:1" x14ac:dyDescent="0.25">
      <c r="A132" s="4">
        <v>44136</v>
      </c>
    </row>
    <row r="133" spans="1:1" x14ac:dyDescent="0.25">
      <c r="A133" s="4">
        <v>44166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Indices</vt:lpstr>
      <vt:lpstr>Cuadro 1</vt:lpstr>
      <vt:lpstr>Cuadro 2</vt:lpstr>
      <vt:lpstr>Cuadro 3</vt:lpstr>
      <vt:lpstr>Cuadro 4</vt:lpstr>
      <vt:lpstr>Cuadro 5</vt:lpstr>
      <vt:lpstr>Gráfico 1</vt:lpstr>
      <vt:lpstr>Gráfico 2</vt:lpstr>
      <vt:lpstr>Gráfico 3</vt:lpstr>
      <vt:lpstr>Gráfico 4</vt:lpstr>
      <vt:lpstr>Gráfico 5</vt:lpstr>
      <vt:lpstr>Gráfico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2015-06-17T15:38:03Z</dcterms:created>
  <dcterms:modified xsi:type="dcterms:W3CDTF">2020-05-04T16:26:21Z</dcterms:modified>
</cp:coreProperties>
</file>