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CristianPinto/Dropbox/Casos Inversiones PIFD/Caso 3. Riesgo-Retorno/"/>
    </mc:Choice>
  </mc:AlternateContent>
  <bookViews>
    <workbookView xWindow="0" yWindow="1640" windowWidth="25540" windowHeight="13400"/>
  </bookViews>
  <sheets>
    <sheet name="Intro" sheetId="9" r:id="rId1"/>
    <sheet name="TN1_Precios" sheetId="1" r:id="rId2"/>
    <sheet name="TN2_Rf" sheetId="3" r:id="rId3"/>
    <sheet name="TN3_Retornos" sheetId="2" r:id="rId4"/>
    <sheet name="TN4_Retornos Avg" sheetId="8" r:id="rId5"/>
    <sheet name="TN5_Desv. Est." sheetId="4" r:id="rId6"/>
    <sheet name="TN6_Cov" sheetId="5" r:id="rId7"/>
    <sheet name="TN6_Resultados" sheetId="6" r:id="rId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6" l="1"/>
  <c r="C46" i="6"/>
  <c r="C45" i="6"/>
  <c r="B46" i="6"/>
  <c r="B45" i="6"/>
  <c r="B2" i="6"/>
  <c r="B3" i="6"/>
  <c r="C8" i="6"/>
  <c r="C9" i="6"/>
  <c r="C13" i="6"/>
  <c r="C17" i="6"/>
  <c r="D8" i="6"/>
  <c r="D9" i="6"/>
  <c r="D13" i="6"/>
  <c r="D17" i="6"/>
  <c r="E8" i="6"/>
  <c r="E9" i="6"/>
  <c r="E13" i="6"/>
  <c r="E17" i="6"/>
  <c r="F8" i="6"/>
  <c r="F9" i="6"/>
  <c r="F13" i="6"/>
  <c r="F17" i="6"/>
  <c r="G8" i="6"/>
  <c r="G9" i="6"/>
  <c r="G13" i="6"/>
  <c r="G17" i="6"/>
  <c r="H8" i="6"/>
  <c r="H9" i="6"/>
  <c r="H13" i="6"/>
  <c r="H17" i="6"/>
  <c r="I8" i="6"/>
  <c r="I9" i="6"/>
  <c r="I13" i="6"/>
  <c r="I17" i="6"/>
  <c r="J8" i="6"/>
  <c r="J9" i="6"/>
  <c r="J13" i="6"/>
  <c r="J17" i="6"/>
  <c r="K8" i="6"/>
  <c r="K9" i="6"/>
  <c r="K13" i="6"/>
  <c r="K17" i="6"/>
  <c r="L8" i="6"/>
  <c r="L9" i="6"/>
  <c r="L13" i="6"/>
  <c r="L17" i="6"/>
  <c r="M8" i="6"/>
  <c r="M9" i="6"/>
  <c r="M13" i="6"/>
  <c r="M17" i="6"/>
  <c r="N8" i="6"/>
  <c r="N9" i="6"/>
  <c r="N13" i="6"/>
  <c r="N17" i="6"/>
  <c r="O8" i="6"/>
  <c r="O9" i="6"/>
  <c r="O13" i="6"/>
  <c r="O17" i="6"/>
  <c r="P8" i="6"/>
  <c r="P9" i="6"/>
  <c r="P13" i="6"/>
  <c r="P17" i="6"/>
  <c r="Q8" i="6"/>
  <c r="Q9" i="6"/>
  <c r="Q13" i="6"/>
  <c r="Q17" i="6"/>
  <c r="R8" i="6"/>
  <c r="R9" i="6"/>
  <c r="R13" i="6"/>
  <c r="R17" i="6"/>
  <c r="S8" i="6"/>
  <c r="S9" i="6"/>
  <c r="S13" i="6"/>
  <c r="S17" i="6"/>
  <c r="T8" i="6"/>
  <c r="T9" i="6"/>
  <c r="T13" i="6"/>
  <c r="T17" i="6"/>
  <c r="U8" i="6"/>
  <c r="U9" i="6"/>
  <c r="U13" i="6"/>
  <c r="U17" i="6"/>
  <c r="V8" i="6"/>
  <c r="V9" i="6"/>
  <c r="V13" i="6"/>
  <c r="V17" i="6"/>
  <c r="W8" i="6"/>
  <c r="W9" i="6"/>
  <c r="W13" i="6"/>
  <c r="W17" i="6"/>
  <c r="X8" i="6"/>
  <c r="X9" i="6"/>
  <c r="X13" i="6"/>
  <c r="X17" i="6"/>
  <c r="Y8" i="6"/>
  <c r="Y9" i="6"/>
  <c r="Y13" i="6"/>
  <c r="Y17" i="6"/>
  <c r="Z8" i="6"/>
  <c r="Z9" i="6"/>
  <c r="Z13" i="6"/>
  <c r="Z17" i="6"/>
  <c r="AA8" i="6"/>
  <c r="AA9" i="6"/>
  <c r="AA13" i="6"/>
  <c r="AA17" i="6"/>
  <c r="AB8" i="6"/>
  <c r="AB9" i="6"/>
  <c r="AB13" i="6"/>
  <c r="AB17" i="6"/>
  <c r="AC8" i="6"/>
  <c r="AC9" i="6"/>
  <c r="AC13" i="6"/>
  <c r="AC17" i="6"/>
  <c r="AD8" i="6"/>
  <c r="AD9" i="6"/>
  <c r="AD13" i="6"/>
  <c r="AD17" i="6"/>
  <c r="AE8" i="6"/>
  <c r="AE9" i="6"/>
  <c r="AE13" i="6"/>
  <c r="AE17" i="6"/>
  <c r="AF8" i="6"/>
  <c r="AF9" i="6"/>
  <c r="AF13" i="6"/>
  <c r="AF17" i="6"/>
  <c r="AG8" i="6"/>
  <c r="AG9" i="6"/>
  <c r="AG13" i="6"/>
  <c r="AG17" i="6"/>
  <c r="AH8" i="6"/>
  <c r="AH9" i="6"/>
  <c r="AH13" i="6"/>
  <c r="AH17" i="6"/>
  <c r="AI8" i="6"/>
  <c r="AI9" i="6"/>
  <c r="AI13" i="6"/>
  <c r="AI17" i="6"/>
  <c r="AJ8" i="6"/>
  <c r="AJ9" i="6"/>
  <c r="AJ13" i="6"/>
  <c r="AJ17" i="6"/>
  <c r="AK8" i="6"/>
  <c r="AK9" i="6"/>
  <c r="AK13" i="6"/>
  <c r="AK17" i="6"/>
  <c r="AL8" i="6"/>
  <c r="AL9" i="6"/>
  <c r="AL13" i="6"/>
  <c r="AL17" i="6"/>
  <c r="AM8" i="6"/>
  <c r="AM9" i="6"/>
  <c r="AM13" i="6"/>
  <c r="AM17" i="6"/>
  <c r="AN8" i="6"/>
  <c r="AN9" i="6"/>
  <c r="AN13" i="6"/>
  <c r="AN17" i="6"/>
  <c r="B9" i="6"/>
  <c r="B13" i="6"/>
  <c r="B17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C14" i="6"/>
  <c r="D14" i="6"/>
  <c r="E14" i="6"/>
  <c r="F14" i="6"/>
  <c r="G14" i="6"/>
  <c r="H14" i="6"/>
  <c r="I14" i="6"/>
  <c r="J14" i="6"/>
  <c r="K14" i="6"/>
  <c r="L14" i="6"/>
  <c r="D319" i="3"/>
  <c r="B14" i="6"/>
  <c r="B37" i="6"/>
  <c r="B38" i="6"/>
  <c r="B39" i="6"/>
  <c r="B40" i="6"/>
  <c r="B41" i="6"/>
  <c r="B42" i="6"/>
  <c r="B36" i="6"/>
  <c r="B2" i="4"/>
  <c r="B61" i="6"/>
  <c r="C61" i="6"/>
  <c r="B72" i="6"/>
  <c r="B60" i="6"/>
  <c r="C60" i="6"/>
  <c r="B71" i="6"/>
  <c r="B56" i="6"/>
  <c r="C56" i="6"/>
  <c r="B67" i="6"/>
  <c r="B57" i="6"/>
  <c r="C57" i="6"/>
  <c r="B68" i="6"/>
  <c r="B59" i="6"/>
  <c r="C59" i="6"/>
  <c r="B70" i="6"/>
  <c r="B58" i="6"/>
  <c r="C58" i="6"/>
  <c r="B69" i="6"/>
  <c r="B75" i="6"/>
  <c r="B55" i="6"/>
  <c r="C55" i="6"/>
  <c r="B66" i="6"/>
  <c r="B54" i="6"/>
  <c r="C54" i="6"/>
  <c r="B53" i="6"/>
  <c r="C53" i="6"/>
  <c r="B52" i="6"/>
  <c r="C52" i="6"/>
  <c r="B35" i="6"/>
  <c r="B34" i="6"/>
  <c r="B33" i="6"/>
  <c r="B10" i="6"/>
  <c r="B65" i="6"/>
  <c r="B63" i="6"/>
  <c r="B64" i="6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" i="3"/>
  <c r="C4" i="3"/>
  <c r="C5" i="3"/>
  <c r="C6" i="3"/>
  <c r="C7" i="3"/>
  <c r="C2" i="3"/>
  <c r="C1" i="3"/>
  <c r="AM2" i="2"/>
  <c r="AN2" i="2"/>
  <c r="AM3" i="2"/>
  <c r="AN3" i="2"/>
  <c r="AM4" i="2"/>
  <c r="AN4" i="2"/>
  <c r="AM5" i="2"/>
  <c r="AN5" i="2"/>
  <c r="AM6" i="2"/>
  <c r="AN6" i="2"/>
  <c r="AM7" i="2"/>
  <c r="AN7" i="2"/>
  <c r="AM8" i="2"/>
  <c r="AN8" i="2"/>
  <c r="AM9" i="2"/>
  <c r="AN9" i="2"/>
  <c r="AM10" i="2"/>
  <c r="AN10" i="2"/>
  <c r="AM11" i="2"/>
  <c r="AN11" i="2"/>
  <c r="AM12" i="2"/>
  <c r="AN12" i="2"/>
  <c r="AM13" i="2"/>
  <c r="AN13" i="2"/>
  <c r="AM14" i="2"/>
  <c r="AN14" i="2"/>
  <c r="AM15" i="2"/>
  <c r="AN15" i="2"/>
  <c r="AM16" i="2"/>
  <c r="AN16" i="2"/>
  <c r="AM17" i="2"/>
  <c r="AN17" i="2"/>
  <c r="AM18" i="2"/>
  <c r="AN18" i="2"/>
  <c r="AM19" i="2"/>
  <c r="AN19" i="2"/>
  <c r="AM20" i="2"/>
  <c r="AN20" i="2"/>
  <c r="AM21" i="2"/>
  <c r="AN21" i="2"/>
  <c r="AM22" i="2"/>
  <c r="AN22" i="2"/>
  <c r="AM23" i="2"/>
  <c r="AN23" i="2"/>
  <c r="AM24" i="2"/>
  <c r="AN24" i="2"/>
  <c r="AM25" i="2"/>
  <c r="AN25" i="2"/>
  <c r="AM26" i="2"/>
  <c r="AN26" i="2"/>
  <c r="AM27" i="2"/>
  <c r="AN27" i="2"/>
  <c r="AM28" i="2"/>
  <c r="AN28" i="2"/>
  <c r="AM29" i="2"/>
  <c r="AN29" i="2"/>
  <c r="AM30" i="2"/>
  <c r="AN30" i="2"/>
  <c r="AM31" i="2"/>
  <c r="AN31" i="2"/>
  <c r="AM32" i="2"/>
  <c r="AN32" i="2"/>
  <c r="AM33" i="2"/>
  <c r="AN33" i="2"/>
  <c r="AM34" i="2"/>
  <c r="AN34" i="2"/>
  <c r="AM35" i="2"/>
  <c r="AN35" i="2"/>
  <c r="AM36" i="2"/>
  <c r="AN36" i="2"/>
  <c r="AM37" i="2"/>
  <c r="AN37" i="2"/>
  <c r="AM38" i="2"/>
  <c r="AN38" i="2"/>
  <c r="AM39" i="2"/>
  <c r="AN39" i="2"/>
  <c r="AM40" i="2"/>
  <c r="AN40" i="2"/>
  <c r="AM41" i="2"/>
  <c r="AN41" i="2"/>
  <c r="AM42" i="2"/>
  <c r="AN42" i="2"/>
  <c r="AM43" i="2"/>
  <c r="AN43" i="2"/>
  <c r="AM44" i="2"/>
  <c r="AN44" i="2"/>
  <c r="AM45" i="2"/>
  <c r="AN45" i="2"/>
  <c r="AM46" i="2"/>
  <c r="AN46" i="2"/>
  <c r="AM47" i="2"/>
  <c r="AN47" i="2"/>
  <c r="AM48" i="2"/>
  <c r="AN48" i="2"/>
  <c r="AM49" i="2"/>
  <c r="AN49" i="2"/>
  <c r="AM50" i="2"/>
  <c r="AN50" i="2"/>
  <c r="AM51" i="2"/>
  <c r="AN51" i="2"/>
  <c r="AM52" i="2"/>
  <c r="AN52" i="2"/>
  <c r="AM53" i="2"/>
  <c r="AN53" i="2"/>
  <c r="AM54" i="2"/>
  <c r="AN54" i="2"/>
  <c r="AM55" i="2"/>
  <c r="AN55" i="2"/>
  <c r="AM56" i="2"/>
  <c r="AN56" i="2"/>
  <c r="AM57" i="2"/>
  <c r="AN57" i="2"/>
  <c r="AM58" i="2"/>
  <c r="AN58" i="2"/>
  <c r="AM59" i="2"/>
  <c r="AN59" i="2"/>
  <c r="AM60" i="2"/>
  <c r="AN60" i="2"/>
  <c r="AM61" i="2"/>
  <c r="AN61" i="2"/>
  <c r="AM62" i="2"/>
  <c r="AN62" i="2"/>
  <c r="AM63" i="2"/>
  <c r="AN63" i="2"/>
  <c r="AM64" i="2"/>
  <c r="AN64" i="2"/>
  <c r="AM65" i="2"/>
  <c r="AN65" i="2"/>
  <c r="AM66" i="2"/>
  <c r="AN66" i="2"/>
  <c r="AM67" i="2"/>
  <c r="AN67" i="2"/>
  <c r="AM68" i="2"/>
  <c r="AN68" i="2"/>
  <c r="AM69" i="2"/>
  <c r="AN69" i="2"/>
  <c r="AM70" i="2"/>
  <c r="AN70" i="2"/>
  <c r="AM71" i="2"/>
  <c r="AN71" i="2"/>
  <c r="AM72" i="2"/>
  <c r="AN72" i="2"/>
  <c r="AM73" i="2"/>
  <c r="AN73" i="2"/>
  <c r="AM74" i="2"/>
  <c r="AN74" i="2"/>
  <c r="AM75" i="2"/>
  <c r="AN75" i="2"/>
  <c r="AM76" i="2"/>
  <c r="AN76" i="2"/>
  <c r="AM77" i="2"/>
  <c r="AN77" i="2"/>
  <c r="AM78" i="2"/>
  <c r="AN78" i="2"/>
  <c r="AM79" i="2"/>
  <c r="AN79" i="2"/>
  <c r="AM80" i="2"/>
  <c r="AN80" i="2"/>
  <c r="AM81" i="2"/>
  <c r="AN81" i="2"/>
  <c r="AM82" i="2"/>
  <c r="AN82" i="2"/>
  <c r="AM83" i="2"/>
  <c r="AN83" i="2"/>
  <c r="AM84" i="2"/>
  <c r="AN84" i="2"/>
  <c r="AM85" i="2"/>
  <c r="AN85" i="2"/>
  <c r="AM86" i="2"/>
  <c r="AN86" i="2"/>
  <c r="AM87" i="2"/>
  <c r="AN87" i="2"/>
  <c r="AM88" i="2"/>
  <c r="AN88" i="2"/>
  <c r="AM89" i="2"/>
  <c r="AN89" i="2"/>
  <c r="AM90" i="2"/>
  <c r="AN90" i="2"/>
  <c r="AM91" i="2"/>
  <c r="AN91" i="2"/>
  <c r="AM92" i="2"/>
  <c r="AN92" i="2"/>
  <c r="AM93" i="2"/>
  <c r="AN93" i="2"/>
  <c r="AM94" i="2"/>
  <c r="AN94" i="2"/>
  <c r="AM95" i="2"/>
  <c r="AN95" i="2"/>
  <c r="AM96" i="2"/>
  <c r="AN96" i="2"/>
  <c r="AM97" i="2"/>
  <c r="AN97" i="2"/>
  <c r="AM98" i="2"/>
  <c r="AN98" i="2"/>
  <c r="AM99" i="2"/>
  <c r="AN99" i="2"/>
  <c r="AM100" i="2"/>
  <c r="AN100" i="2"/>
  <c r="AM101" i="2"/>
  <c r="AN101" i="2"/>
  <c r="AM102" i="2"/>
  <c r="AN102" i="2"/>
  <c r="AM103" i="2"/>
  <c r="AN103" i="2"/>
  <c r="AM104" i="2"/>
  <c r="AN104" i="2"/>
  <c r="AM105" i="2"/>
  <c r="AN105" i="2"/>
  <c r="AM106" i="2"/>
  <c r="AN106" i="2"/>
  <c r="AM107" i="2"/>
  <c r="AN107" i="2"/>
  <c r="AM108" i="2"/>
  <c r="AN108" i="2"/>
  <c r="AM109" i="2"/>
  <c r="AN109" i="2"/>
  <c r="AM110" i="2"/>
  <c r="AN110" i="2"/>
  <c r="AM111" i="2"/>
  <c r="AN111" i="2"/>
  <c r="AM112" i="2"/>
  <c r="AN112" i="2"/>
  <c r="AM113" i="2"/>
  <c r="AN113" i="2"/>
  <c r="AM114" i="2"/>
  <c r="AN114" i="2"/>
  <c r="AM115" i="2"/>
  <c r="AN115" i="2"/>
  <c r="AM116" i="2"/>
  <c r="AN116" i="2"/>
  <c r="AM117" i="2"/>
  <c r="AN117" i="2"/>
  <c r="AM118" i="2"/>
  <c r="AN118" i="2"/>
  <c r="AM119" i="2"/>
  <c r="AN119" i="2"/>
  <c r="AM120" i="2"/>
  <c r="AN120" i="2"/>
  <c r="AM121" i="2"/>
  <c r="AN121" i="2"/>
  <c r="AM122" i="2"/>
  <c r="AN122" i="2"/>
  <c r="AM123" i="2"/>
  <c r="AN123" i="2"/>
  <c r="AM124" i="2"/>
  <c r="AN124" i="2"/>
  <c r="AM125" i="2"/>
  <c r="AN125" i="2"/>
  <c r="AM126" i="2"/>
  <c r="AN126" i="2"/>
  <c r="AM127" i="2"/>
  <c r="AN127" i="2"/>
  <c r="AM128" i="2"/>
  <c r="AN128" i="2"/>
  <c r="AM129" i="2"/>
  <c r="AN129" i="2"/>
  <c r="AM130" i="2"/>
  <c r="AN130" i="2"/>
  <c r="AM131" i="2"/>
  <c r="AN131" i="2"/>
  <c r="AM132" i="2"/>
  <c r="AN132" i="2"/>
  <c r="AM133" i="2"/>
  <c r="AN133" i="2"/>
  <c r="AM134" i="2"/>
  <c r="AN134" i="2"/>
  <c r="AM135" i="2"/>
  <c r="AN135" i="2"/>
  <c r="AM136" i="2"/>
  <c r="AN136" i="2"/>
  <c r="AM137" i="2"/>
  <c r="AN137" i="2"/>
  <c r="AM138" i="2"/>
  <c r="AN138" i="2"/>
  <c r="AM139" i="2"/>
  <c r="AN139" i="2"/>
  <c r="AM140" i="2"/>
  <c r="AN140" i="2"/>
  <c r="AM141" i="2"/>
  <c r="AN141" i="2"/>
  <c r="AM142" i="2"/>
  <c r="AN142" i="2"/>
  <c r="AM143" i="2"/>
  <c r="AN143" i="2"/>
  <c r="AM144" i="2"/>
  <c r="AN144" i="2"/>
  <c r="AM145" i="2"/>
  <c r="AN145" i="2"/>
  <c r="AM146" i="2"/>
  <c r="AN146" i="2"/>
  <c r="AM147" i="2"/>
  <c r="AN147" i="2"/>
  <c r="AM148" i="2"/>
  <c r="AN148" i="2"/>
  <c r="AM149" i="2"/>
  <c r="AN149" i="2"/>
  <c r="AM150" i="2"/>
  <c r="AN150" i="2"/>
  <c r="AM151" i="2"/>
  <c r="AN151" i="2"/>
  <c r="AM152" i="2"/>
  <c r="AN152" i="2"/>
  <c r="AM153" i="2"/>
  <c r="AN153" i="2"/>
  <c r="AM154" i="2"/>
  <c r="AN154" i="2"/>
  <c r="AM155" i="2"/>
  <c r="AN155" i="2"/>
  <c r="AM156" i="2"/>
  <c r="AN156" i="2"/>
  <c r="AM157" i="2"/>
  <c r="AN157" i="2"/>
  <c r="AM158" i="2"/>
  <c r="AN158" i="2"/>
  <c r="AM159" i="2"/>
  <c r="AN159" i="2"/>
  <c r="AM160" i="2"/>
  <c r="AN160" i="2"/>
  <c r="AM161" i="2"/>
  <c r="AN161" i="2"/>
  <c r="AM162" i="2"/>
  <c r="AN162" i="2"/>
  <c r="AM163" i="2"/>
  <c r="AN163" i="2"/>
  <c r="AM164" i="2"/>
  <c r="AN164" i="2"/>
  <c r="AM165" i="2"/>
  <c r="AN165" i="2"/>
  <c r="AM166" i="2"/>
  <c r="AN166" i="2"/>
  <c r="AM167" i="2"/>
  <c r="AN167" i="2"/>
  <c r="AM168" i="2"/>
  <c r="AN168" i="2"/>
  <c r="AM169" i="2"/>
  <c r="AN169" i="2"/>
  <c r="AM170" i="2"/>
  <c r="AN170" i="2"/>
  <c r="AM171" i="2"/>
  <c r="AN171" i="2"/>
  <c r="AM172" i="2"/>
  <c r="AN172" i="2"/>
  <c r="AM173" i="2"/>
  <c r="AN173" i="2"/>
  <c r="AM174" i="2"/>
  <c r="AN174" i="2"/>
  <c r="AM175" i="2"/>
  <c r="AN175" i="2"/>
  <c r="AM176" i="2"/>
  <c r="AN176" i="2"/>
  <c r="AM177" i="2"/>
  <c r="AN177" i="2"/>
  <c r="AM178" i="2"/>
  <c r="AN178" i="2"/>
  <c r="AM179" i="2"/>
  <c r="AN179" i="2"/>
  <c r="AM180" i="2"/>
  <c r="AN180" i="2"/>
  <c r="AM181" i="2"/>
  <c r="AN181" i="2"/>
  <c r="AM182" i="2"/>
  <c r="AN182" i="2"/>
  <c r="AM183" i="2"/>
  <c r="AN183" i="2"/>
  <c r="AM184" i="2"/>
  <c r="AN184" i="2"/>
  <c r="AM185" i="2"/>
  <c r="AN185" i="2"/>
  <c r="AM186" i="2"/>
  <c r="AN186" i="2"/>
  <c r="AM187" i="2"/>
  <c r="AN187" i="2"/>
  <c r="AM188" i="2"/>
  <c r="AN188" i="2"/>
  <c r="AM189" i="2"/>
  <c r="AN189" i="2"/>
  <c r="AM190" i="2"/>
  <c r="AN190" i="2"/>
  <c r="AM191" i="2"/>
  <c r="AN191" i="2"/>
  <c r="AM192" i="2"/>
  <c r="AN192" i="2"/>
  <c r="AM193" i="2"/>
  <c r="AN193" i="2"/>
  <c r="AM194" i="2"/>
  <c r="AN194" i="2"/>
  <c r="AM195" i="2"/>
  <c r="AN195" i="2"/>
  <c r="AM196" i="2"/>
  <c r="AN196" i="2"/>
  <c r="AM197" i="2"/>
  <c r="AN197" i="2"/>
  <c r="AM198" i="2"/>
  <c r="AN198" i="2"/>
  <c r="AM199" i="2"/>
  <c r="AN199" i="2"/>
  <c r="AM200" i="2"/>
  <c r="AN200" i="2"/>
  <c r="AM201" i="2"/>
  <c r="AN201" i="2"/>
  <c r="AM202" i="2"/>
  <c r="AN202" i="2"/>
  <c r="AM203" i="2"/>
  <c r="AN203" i="2"/>
  <c r="AM204" i="2"/>
  <c r="AN204" i="2"/>
  <c r="AM205" i="2"/>
  <c r="AN205" i="2"/>
  <c r="AM206" i="2"/>
  <c r="AN206" i="2"/>
  <c r="AM207" i="2"/>
  <c r="AN207" i="2"/>
  <c r="AM208" i="2"/>
  <c r="AN208" i="2"/>
  <c r="AM209" i="2"/>
  <c r="AN209" i="2"/>
  <c r="AM210" i="2"/>
  <c r="AN210" i="2"/>
  <c r="AM211" i="2"/>
  <c r="AN211" i="2"/>
  <c r="AM212" i="2"/>
  <c r="AN212" i="2"/>
  <c r="AM213" i="2"/>
  <c r="AN213" i="2"/>
  <c r="AM214" i="2"/>
  <c r="AN214" i="2"/>
  <c r="AM215" i="2"/>
  <c r="AN215" i="2"/>
  <c r="AM216" i="2"/>
  <c r="AN216" i="2"/>
  <c r="AM217" i="2"/>
  <c r="AN217" i="2"/>
  <c r="AM218" i="2"/>
  <c r="AN218" i="2"/>
  <c r="AM219" i="2"/>
  <c r="AN219" i="2"/>
  <c r="AM220" i="2"/>
  <c r="AN220" i="2"/>
  <c r="AM221" i="2"/>
  <c r="AN221" i="2"/>
  <c r="AM222" i="2"/>
  <c r="AN222" i="2"/>
  <c r="AM223" i="2"/>
  <c r="AN223" i="2"/>
  <c r="AM224" i="2"/>
  <c r="AN224" i="2"/>
  <c r="AM225" i="2"/>
  <c r="AN225" i="2"/>
  <c r="AM226" i="2"/>
  <c r="AN226" i="2"/>
  <c r="AM227" i="2"/>
  <c r="AN227" i="2"/>
  <c r="AM228" i="2"/>
  <c r="AN228" i="2"/>
  <c r="AM229" i="2"/>
  <c r="AN229" i="2"/>
  <c r="AM230" i="2"/>
  <c r="AN230" i="2"/>
  <c r="AM231" i="2"/>
  <c r="AN231" i="2"/>
  <c r="AM232" i="2"/>
  <c r="AN232" i="2"/>
  <c r="AM233" i="2"/>
  <c r="AN233" i="2"/>
  <c r="AM234" i="2"/>
  <c r="AN234" i="2"/>
  <c r="AM235" i="2"/>
  <c r="AN235" i="2"/>
  <c r="AM236" i="2"/>
  <c r="AN236" i="2"/>
  <c r="AM237" i="2"/>
  <c r="AN237" i="2"/>
  <c r="AM238" i="2"/>
  <c r="AN238" i="2"/>
  <c r="AM239" i="2"/>
  <c r="AN239" i="2"/>
  <c r="AM240" i="2"/>
  <c r="AN240" i="2"/>
  <c r="AM241" i="2"/>
  <c r="AN241" i="2"/>
  <c r="AM242" i="2"/>
  <c r="AN242" i="2"/>
  <c r="AM243" i="2"/>
  <c r="AN243" i="2"/>
  <c r="AM244" i="2"/>
  <c r="AN244" i="2"/>
  <c r="AM245" i="2"/>
  <c r="AN245" i="2"/>
  <c r="AM246" i="2"/>
  <c r="AN246" i="2"/>
  <c r="AM247" i="2"/>
  <c r="AN247" i="2"/>
  <c r="AM248" i="2"/>
  <c r="AN248" i="2"/>
  <c r="AM249" i="2"/>
  <c r="AN249" i="2"/>
  <c r="AM250" i="2"/>
  <c r="AN250" i="2"/>
  <c r="AM251" i="2"/>
  <c r="AN251" i="2"/>
  <c r="AM252" i="2"/>
  <c r="AN252" i="2"/>
  <c r="AM253" i="2"/>
  <c r="AN253" i="2"/>
  <c r="AM254" i="2"/>
  <c r="AN254" i="2"/>
  <c r="AM255" i="2"/>
  <c r="AN255" i="2"/>
  <c r="AM256" i="2"/>
  <c r="AN256" i="2"/>
  <c r="AM257" i="2"/>
  <c r="AN257" i="2"/>
  <c r="AM258" i="2"/>
  <c r="AN258" i="2"/>
  <c r="AM259" i="2"/>
  <c r="AN259" i="2"/>
  <c r="AM260" i="2"/>
  <c r="AN260" i="2"/>
  <c r="AM261" i="2"/>
  <c r="AN261" i="2"/>
  <c r="AM262" i="2"/>
  <c r="AN262" i="2"/>
  <c r="AM263" i="2"/>
  <c r="AN263" i="2"/>
  <c r="AM264" i="2"/>
  <c r="AN264" i="2"/>
  <c r="AM265" i="2"/>
  <c r="AN265" i="2"/>
  <c r="AM266" i="2"/>
  <c r="AN266" i="2"/>
  <c r="AM267" i="2"/>
  <c r="AN267" i="2"/>
  <c r="AM268" i="2"/>
  <c r="AN268" i="2"/>
  <c r="AM269" i="2"/>
  <c r="AN269" i="2"/>
  <c r="AM270" i="2"/>
  <c r="AN270" i="2"/>
  <c r="AM271" i="2"/>
  <c r="AN271" i="2"/>
  <c r="AM272" i="2"/>
  <c r="AN272" i="2"/>
  <c r="AM273" i="2"/>
  <c r="AN273" i="2"/>
  <c r="AM274" i="2"/>
  <c r="AN274" i="2"/>
  <c r="AM275" i="2"/>
  <c r="AN275" i="2"/>
  <c r="AM276" i="2"/>
  <c r="AN276" i="2"/>
  <c r="AM277" i="2"/>
  <c r="AN277" i="2"/>
  <c r="AM278" i="2"/>
  <c r="AN278" i="2"/>
  <c r="AM279" i="2"/>
  <c r="AN279" i="2"/>
  <c r="AM280" i="2"/>
  <c r="AN280" i="2"/>
  <c r="AM281" i="2"/>
  <c r="AN281" i="2"/>
  <c r="AM282" i="2"/>
  <c r="AN282" i="2"/>
  <c r="AM283" i="2"/>
  <c r="AN283" i="2"/>
  <c r="AM284" i="2"/>
  <c r="AN284" i="2"/>
  <c r="AM285" i="2"/>
  <c r="AN285" i="2"/>
  <c r="AM286" i="2"/>
  <c r="AN286" i="2"/>
  <c r="AM287" i="2"/>
  <c r="AN287" i="2"/>
  <c r="AM288" i="2"/>
  <c r="AN288" i="2"/>
  <c r="AM289" i="2"/>
  <c r="AN289" i="2"/>
  <c r="AM290" i="2"/>
  <c r="AN290" i="2"/>
  <c r="AM291" i="2"/>
  <c r="AN291" i="2"/>
  <c r="AM292" i="2"/>
  <c r="AN292" i="2"/>
  <c r="AM293" i="2"/>
  <c r="AN293" i="2"/>
  <c r="AM294" i="2"/>
  <c r="AN294" i="2"/>
  <c r="AM295" i="2"/>
  <c r="AN295" i="2"/>
  <c r="AM296" i="2"/>
  <c r="AN296" i="2"/>
  <c r="AM297" i="2"/>
  <c r="AN297" i="2"/>
  <c r="AM298" i="2"/>
  <c r="AN298" i="2"/>
  <c r="AM299" i="2"/>
  <c r="AN299" i="2"/>
  <c r="AM300" i="2"/>
  <c r="AN300" i="2"/>
  <c r="AM301" i="2"/>
  <c r="AN301" i="2"/>
  <c r="AM302" i="2"/>
  <c r="AN302" i="2"/>
  <c r="AM303" i="2"/>
  <c r="AN303" i="2"/>
  <c r="AM304" i="2"/>
  <c r="AN304" i="2"/>
  <c r="AM305" i="2"/>
  <c r="AN305" i="2"/>
  <c r="AM306" i="2"/>
  <c r="AN306" i="2"/>
  <c r="AM307" i="2"/>
  <c r="AN307" i="2"/>
  <c r="AM308" i="2"/>
  <c r="AN308" i="2"/>
  <c r="AM309" i="2"/>
  <c r="AN309" i="2"/>
  <c r="AM310" i="2"/>
  <c r="AN310" i="2"/>
  <c r="AM311" i="2"/>
  <c r="AN311" i="2"/>
  <c r="AM312" i="2"/>
  <c r="AN312" i="2"/>
  <c r="AM313" i="2"/>
  <c r="AN313" i="2"/>
  <c r="AM314" i="2"/>
  <c r="AN314" i="2"/>
  <c r="AM315" i="2"/>
  <c r="AN315" i="2"/>
  <c r="AM316" i="2"/>
  <c r="AN316" i="2"/>
  <c r="AM317" i="2"/>
  <c r="AN317" i="2"/>
  <c r="AM318" i="2"/>
  <c r="AN318" i="2"/>
  <c r="AM319" i="2"/>
  <c r="AN319" i="2"/>
  <c r="AM320" i="2"/>
  <c r="AN320" i="2"/>
  <c r="AM321" i="2"/>
  <c r="AN321" i="2"/>
  <c r="AM322" i="2"/>
  <c r="AN322" i="2"/>
  <c r="AM323" i="2"/>
  <c r="AN323" i="2"/>
  <c r="AM324" i="2"/>
  <c r="AN324" i="2"/>
  <c r="AM325" i="2"/>
  <c r="AN325" i="2"/>
  <c r="AM326" i="2"/>
  <c r="AN326" i="2"/>
  <c r="AM327" i="2"/>
  <c r="AN327" i="2"/>
  <c r="AM328" i="2"/>
  <c r="AN328" i="2"/>
  <c r="AM329" i="2"/>
  <c r="AN329" i="2"/>
  <c r="AM330" i="2"/>
  <c r="AN330" i="2"/>
  <c r="AM331" i="2"/>
  <c r="AN331" i="2"/>
  <c r="AM332" i="2"/>
  <c r="AN332" i="2"/>
  <c r="AM333" i="2"/>
  <c r="AN333" i="2"/>
  <c r="AM334" i="2"/>
  <c r="AN334" i="2"/>
  <c r="AC2" i="2"/>
  <c r="AD2" i="2"/>
  <c r="AE2" i="2"/>
  <c r="AF2" i="2"/>
  <c r="AG2" i="2"/>
  <c r="AH2" i="2"/>
  <c r="AI2" i="2"/>
  <c r="AJ2" i="2"/>
  <c r="AK2" i="2"/>
  <c r="AL2" i="2"/>
  <c r="AC3" i="2"/>
  <c r="AD3" i="2"/>
  <c r="AE3" i="2"/>
  <c r="AF3" i="2"/>
  <c r="AG3" i="2"/>
  <c r="AH3" i="2"/>
  <c r="AI3" i="2"/>
  <c r="AJ3" i="2"/>
  <c r="AK3" i="2"/>
  <c r="AL3" i="2"/>
  <c r="AC4" i="2"/>
  <c r="AD4" i="2"/>
  <c r="AE4" i="2"/>
  <c r="AF4" i="2"/>
  <c r="AG4" i="2"/>
  <c r="AH4" i="2"/>
  <c r="AI4" i="2"/>
  <c r="AJ4" i="2"/>
  <c r="AK4" i="2"/>
  <c r="AL4" i="2"/>
  <c r="AC5" i="2"/>
  <c r="AD5" i="2"/>
  <c r="AE5" i="2"/>
  <c r="AF5" i="2"/>
  <c r="AG5" i="2"/>
  <c r="AH5" i="2"/>
  <c r="AI5" i="2"/>
  <c r="AJ5" i="2"/>
  <c r="AK5" i="2"/>
  <c r="AL5" i="2"/>
  <c r="AC6" i="2"/>
  <c r="AD6" i="2"/>
  <c r="AE6" i="2"/>
  <c r="AF6" i="2"/>
  <c r="AG6" i="2"/>
  <c r="AH6" i="2"/>
  <c r="AI6" i="2"/>
  <c r="AJ6" i="2"/>
  <c r="AK6" i="2"/>
  <c r="AL6" i="2"/>
  <c r="AC7" i="2"/>
  <c r="AD7" i="2"/>
  <c r="AE7" i="2"/>
  <c r="AF7" i="2"/>
  <c r="AG7" i="2"/>
  <c r="AH7" i="2"/>
  <c r="AI7" i="2"/>
  <c r="AJ7" i="2"/>
  <c r="AK7" i="2"/>
  <c r="AL7" i="2"/>
  <c r="AC8" i="2"/>
  <c r="AD8" i="2"/>
  <c r="AE8" i="2"/>
  <c r="AF8" i="2"/>
  <c r="AG8" i="2"/>
  <c r="AH8" i="2"/>
  <c r="AI8" i="2"/>
  <c r="AJ8" i="2"/>
  <c r="AK8" i="2"/>
  <c r="AL8" i="2"/>
  <c r="AC9" i="2"/>
  <c r="AD9" i="2"/>
  <c r="AE9" i="2"/>
  <c r="AF9" i="2"/>
  <c r="AG9" i="2"/>
  <c r="AH9" i="2"/>
  <c r="AI9" i="2"/>
  <c r="AJ9" i="2"/>
  <c r="AK9" i="2"/>
  <c r="AL9" i="2"/>
  <c r="AC10" i="2"/>
  <c r="AD10" i="2"/>
  <c r="AE10" i="2"/>
  <c r="AF10" i="2"/>
  <c r="AG10" i="2"/>
  <c r="AH10" i="2"/>
  <c r="AI10" i="2"/>
  <c r="AJ10" i="2"/>
  <c r="AK10" i="2"/>
  <c r="AL10" i="2"/>
  <c r="AC11" i="2"/>
  <c r="AD11" i="2"/>
  <c r="AE11" i="2"/>
  <c r="AF11" i="2"/>
  <c r="AG11" i="2"/>
  <c r="AH11" i="2"/>
  <c r="AI11" i="2"/>
  <c r="AJ11" i="2"/>
  <c r="AK11" i="2"/>
  <c r="AL11" i="2"/>
  <c r="AC12" i="2"/>
  <c r="AD12" i="2"/>
  <c r="AE12" i="2"/>
  <c r="AF12" i="2"/>
  <c r="AG12" i="2"/>
  <c r="AH12" i="2"/>
  <c r="AI12" i="2"/>
  <c r="AJ12" i="2"/>
  <c r="AK12" i="2"/>
  <c r="AL12" i="2"/>
  <c r="AC13" i="2"/>
  <c r="AD13" i="2"/>
  <c r="AE13" i="2"/>
  <c r="AF13" i="2"/>
  <c r="AG13" i="2"/>
  <c r="AH13" i="2"/>
  <c r="AI13" i="2"/>
  <c r="AJ13" i="2"/>
  <c r="AK13" i="2"/>
  <c r="AL13" i="2"/>
  <c r="AC14" i="2"/>
  <c r="AD14" i="2"/>
  <c r="AE14" i="2"/>
  <c r="AF14" i="2"/>
  <c r="AG14" i="2"/>
  <c r="AH14" i="2"/>
  <c r="AI14" i="2"/>
  <c r="AJ14" i="2"/>
  <c r="AK14" i="2"/>
  <c r="AL14" i="2"/>
  <c r="AC15" i="2"/>
  <c r="AD15" i="2"/>
  <c r="AE15" i="2"/>
  <c r="AF15" i="2"/>
  <c r="AG15" i="2"/>
  <c r="AH15" i="2"/>
  <c r="AI15" i="2"/>
  <c r="AJ15" i="2"/>
  <c r="AK15" i="2"/>
  <c r="AL15" i="2"/>
  <c r="AC16" i="2"/>
  <c r="AD16" i="2"/>
  <c r="AE16" i="2"/>
  <c r="AF16" i="2"/>
  <c r="AG16" i="2"/>
  <c r="AH16" i="2"/>
  <c r="AI16" i="2"/>
  <c r="AJ16" i="2"/>
  <c r="AK16" i="2"/>
  <c r="AL16" i="2"/>
  <c r="AC17" i="2"/>
  <c r="AD17" i="2"/>
  <c r="AE17" i="2"/>
  <c r="AF17" i="2"/>
  <c r="AG17" i="2"/>
  <c r="AH17" i="2"/>
  <c r="AI17" i="2"/>
  <c r="AJ17" i="2"/>
  <c r="AK17" i="2"/>
  <c r="AL17" i="2"/>
  <c r="AC18" i="2"/>
  <c r="AD18" i="2"/>
  <c r="AE18" i="2"/>
  <c r="AF18" i="2"/>
  <c r="AG18" i="2"/>
  <c r="AH18" i="2"/>
  <c r="AI18" i="2"/>
  <c r="AJ18" i="2"/>
  <c r="AK18" i="2"/>
  <c r="AL18" i="2"/>
  <c r="AC19" i="2"/>
  <c r="AD19" i="2"/>
  <c r="AE19" i="2"/>
  <c r="AF19" i="2"/>
  <c r="AG19" i="2"/>
  <c r="AH19" i="2"/>
  <c r="AI19" i="2"/>
  <c r="AJ19" i="2"/>
  <c r="AK19" i="2"/>
  <c r="AL19" i="2"/>
  <c r="AC20" i="2"/>
  <c r="AD20" i="2"/>
  <c r="AE20" i="2"/>
  <c r="AF20" i="2"/>
  <c r="AG20" i="2"/>
  <c r="AH20" i="2"/>
  <c r="AI20" i="2"/>
  <c r="AJ20" i="2"/>
  <c r="AK20" i="2"/>
  <c r="AL20" i="2"/>
  <c r="AC21" i="2"/>
  <c r="AD21" i="2"/>
  <c r="AE21" i="2"/>
  <c r="AF21" i="2"/>
  <c r="AG21" i="2"/>
  <c r="AH21" i="2"/>
  <c r="AI21" i="2"/>
  <c r="AJ21" i="2"/>
  <c r="AK21" i="2"/>
  <c r="AL21" i="2"/>
  <c r="AC22" i="2"/>
  <c r="AD22" i="2"/>
  <c r="AE22" i="2"/>
  <c r="AF22" i="2"/>
  <c r="AG22" i="2"/>
  <c r="AH22" i="2"/>
  <c r="AI22" i="2"/>
  <c r="AJ22" i="2"/>
  <c r="AK22" i="2"/>
  <c r="AL22" i="2"/>
  <c r="AC23" i="2"/>
  <c r="AD23" i="2"/>
  <c r="AE23" i="2"/>
  <c r="AF23" i="2"/>
  <c r="AG23" i="2"/>
  <c r="AH23" i="2"/>
  <c r="AI23" i="2"/>
  <c r="AJ23" i="2"/>
  <c r="AK23" i="2"/>
  <c r="AL23" i="2"/>
  <c r="AC24" i="2"/>
  <c r="AD24" i="2"/>
  <c r="AE24" i="2"/>
  <c r="AF24" i="2"/>
  <c r="AG24" i="2"/>
  <c r="AH24" i="2"/>
  <c r="AI24" i="2"/>
  <c r="AJ24" i="2"/>
  <c r="AK24" i="2"/>
  <c r="AL24" i="2"/>
  <c r="AC25" i="2"/>
  <c r="AD25" i="2"/>
  <c r="AE25" i="2"/>
  <c r="AF25" i="2"/>
  <c r="AG25" i="2"/>
  <c r="AH25" i="2"/>
  <c r="AI25" i="2"/>
  <c r="AJ25" i="2"/>
  <c r="AK25" i="2"/>
  <c r="AL25" i="2"/>
  <c r="AC26" i="2"/>
  <c r="AD26" i="2"/>
  <c r="AE26" i="2"/>
  <c r="AF26" i="2"/>
  <c r="AG26" i="2"/>
  <c r="AH26" i="2"/>
  <c r="AI26" i="2"/>
  <c r="AJ26" i="2"/>
  <c r="AK26" i="2"/>
  <c r="AL26" i="2"/>
  <c r="AC27" i="2"/>
  <c r="AD27" i="2"/>
  <c r="AE27" i="2"/>
  <c r="AF27" i="2"/>
  <c r="AG27" i="2"/>
  <c r="AH27" i="2"/>
  <c r="AI27" i="2"/>
  <c r="AJ27" i="2"/>
  <c r="AK27" i="2"/>
  <c r="AL27" i="2"/>
  <c r="AC28" i="2"/>
  <c r="AD28" i="2"/>
  <c r="AE28" i="2"/>
  <c r="AF28" i="2"/>
  <c r="AG28" i="2"/>
  <c r="AH28" i="2"/>
  <c r="AI28" i="2"/>
  <c r="AJ28" i="2"/>
  <c r="AK28" i="2"/>
  <c r="AL28" i="2"/>
  <c r="AC29" i="2"/>
  <c r="AD29" i="2"/>
  <c r="AE29" i="2"/>
  <c r="AF29" i="2"/>
  <c r="AG29" i="2"/>
  <c r="AH29" i="2"/>
  <c r="AI29" i="2"/>
  <c r="AJ29" i="2"/>
  <c r="AK29" i="2"/>
  <c r="AL29" i="2"/>
  <c r="AC30" i="2"/>
  <c r="AD30" i="2"/>
  <c r="AE30" i="2"/>
  <c r="AF30" i="2"/>
  <c r="AG30" i="2"/>
  <c r="AH30" i="2"/>
  <c r="AI30" i="2"/>
  <c r="AJ30" i="2"/>
  <c r="AK30" i="2"/>
  <c r="AL30" i="2"/>
  <c r="AC31" i="2"/>
  <c r="AD31" i="2"/>
  <c r="AE31" i="2"/>
  <c r="AF31" i="2"/>
  <c r="AG31" i="2"/>
  <c r="AH31" i="2"/>
  <c r="AI31" i="2"/>
  <c r="AJ31" i="2"/>
  <c r="AK31" i="2"/>
  <c r="AL31" i="2"/>
  <c r="AC32" i="2"/>
  <c r="AD32" i="2"/>
  <c r="AE32" i="2"/>
  <c r="AF32" i="2"/>
  <c r="AG32" i="2"/>
  <c r="AH32" i="2"/>
  <c r="AI32" i="2"/>
  <c r="AJ32" i="2"/>
  <c r="AK32" i="2"/>
  <c r="AL32" i="2"/>
  <c r="AC33" i="2"/>
  <c r="AD33" i="2"/>
  <c r="AE33" i="2"/>
  <c r="AF33" i="2"/>
  <c r="AG33" i="2"/>
  <c r="AH33" i="2"/>
  <c r="AI33" i="2"/>
  <c r="AJ33" i="2"/>
  <c r="AK33" i="2"/>
  <c r="AL33" i="2"/>
  <c r="AC34" i="2"/>
  <c r="AD34" i="2"/>
  <c r="AE34" i="2"/>
  <c r="AF34" i="2"/>
  <c r="AG34" i="2"/>
  <c r="AH34" i="2"/>
  <c r="AI34" i="2"/>
  <c r="AJ34" i="2"/>
  <c r="AK34" i="2"/>
  <c r="AL34" i="2"/>
  <c r="AC35" i="2"/>
  <c r="AD35" i="2"/>
  <c r="AE35" i="2"/>
  <c r="AF35" i="2"/>
  <c r="AG35" i="2"/>
  <c r="AH35" i="2"/>
  <c r="AI35" i="2"/>
  <c r="AJ35" i="2"/>
  <c r="AK35" i="2"/>
  <c r="AL35" i="2"/>
  <c r="AC36" i="2"/>
  <c r="AD36" i="2"/>
  <c r="AE36" i="2"/>
  <c r="AF36" i="2"/>
  <c r="AH36" i="2"/>
  <c r="AI36" i="2"/>
  <c r="AJ36" i="2"/>
  <c r="AK36" i="2"/>
  <c r="AL36" i="2"/>
  <c r="AC37" i="2"/>
  <c r="AD37" i="2"/>
  <c r="AE37" i="2"/>
  <c r="AF37" i="2"/>
  <c r="AH37" i="2"/>
  <c r="AI37" i="2"/>
  <c r="AJ37" i="2"/>
  <c r="AK37" i="2"/>
  <c r="AL37" i="2"/>
  <c r="AC38" i="2"/>
  <c r="AD38" i="2"/>
  <c r="AE38" i="2"/>
  <c r="AF38" i="2"/>
  <c r="AH38" i="2"/>
  <c r="AI38" i="2"/>
  <c r="AJ38" i="2"/>
  <c r="AK38" i="2"/>
  <c r="AL38" i="2"/>
  <c r="AC39" i="2"/>
  <c r="AD39" i="2"/>
  <c r="AE39" i="2"/>
  <c r="AF39" i="2"/>
  <c r="AH39" i="2"/>
  <c r="AI39" i="2"/>
  <c r="AJ39" i="2"/>
  <c r="AK39" i="2"/>
  <c r="AL39" i="2"/>
  <c r="AC40" i="2"/>
  <c r="AD40" i="2"/>
  <c r="AE40" i="2"/>
  <c r="AF40" i="2"/>
  <c r="AH40" i="2"/>
  <c r="AI40" i="2"/>
  <c r="AJ40" i="2"/>
  <c r="AK40" i="2"/>
  <c r="AL40" i="2"/>
  <c r="AC41" i="2"/>
  <c r="AD41" i="2"/>
  <c r="AE41" i="2"/>
  <c r="AF41" i="2"/>
  <c r="AH41" i="2"/>
  <c r="AI41" i="2"/>
  <c r="AJ41" i="2"/>
  <c r="AK41" i="2"/>
  <c r="AL41" i="2"/>
  <c r="AC42" i="2"/>
  <c r="AD42" i="2"/>
  <c r="AE42" i="2"/>
  <c r="AF42" i="2"/>
  <c r="AH42" i="2"/>
  <c r="AI42" i="2"/>
  <c r="AJ42" i="2"/>
  <c r="AK42" i="2"/>
  <c r="AL42" i="2"/>
  <c r="AC43" i="2"/>
  <c r="AD43" i="2"/>
  <c r="AE43" i="2"/>
  <c r="AF43" i="2"/>
  <c r="AH43" i="2"/>
  <c r="AI43" i="2"/>
  <c r="AJ43" i="2"/>
  <c r="AK43" i="2"/>
  <c r="AL43" i="2"/>
  <c r="AC44" i="2"/>
  <c r="AD44" i="2"/>
  <c r="AE44" i="2"/>
  <c r="AF44" i="2"/>
  <c r="AH44" i="2"/>
  <c r="AI44" i="2"/>
  <c r="AJ44" i="2"/>
  <c r="AK44" i="2"/>
  <c r="AL44" i="2"/>
  <c r="AC45" i="2"/>
  <c r="AD45" i="2"/>
  <c r="AE45" i="2"/>
  <c r="AF45" i="2"/>
  <c r="AH45" i="2"/>
  <c r="AI45" i="2"/>
  <c r="AJ45" i="2"/>
  <c r="AK45" i="2"/>
  <c r="AL45" i="2"/>
  <c r="AC46" i="2"/>
  <c r="AD46" i="2"/>
  <c r="AE46" i="2"/>
  <c r="AF46" i="2"/>
  <c r="AH46" i="2"/>
  <c r="AI46" i="2"/>
  <c r="AJ46" i="2"/>
  <c r="AK46" i="2"/>
  <c r="AL46" i="2"/>
  <c r="AC47" i="2"/>
  <c r="AD47" i="2"/>
  <c r="AE47" i="2"/>
  <c r="AF47" i="2"/>
  <c r="AH47" i="2"/>
  <c r="AI47" i="2"/>
  <c r="AJ47" i="2"/>
  <c r="AK47" i="2"/>
  <c r="AL47" i="2"/>
  <c r="AC48" i="2"/>
  <c r="AD48" i="2"/>
  <c r="AE48" i="2"/>
  <c r="AF48" i="2"/>
  <c r="AH48" i="2"/>
  <c r="AI48" i="2"/>
  <c r="AJ48" i="2"/>
  <c r="AK48" i="2"/>
  <c r="AL48" i="2"/>
  <c r="AC49" i="2"/>
  <c r="AD49" i="2"/>
  <c r="AE49" i="2"/>
  <c r="AF49" i="2"/>
  <c r="AH49" i="2"/>
  <c r="AI49" i="2"/>
  <c r="AJ49" i="2"/>
  <c r="AK49" i="2"/>
  <c r="AL49" i="2"/>
  <c r="AC50" i="2"/>
  <c r="AD50" i="2"/>
  <c r="AE50" i="2"/>
  <c r="AF50" i="2"/>
  <c r="AH50" i="2"/>
  <c r="AI50" i="2"/>
  <c r="AJ50" i="2"/>
  <c r="AK50" i="2"/>
  <c r="AL50" i="2"/>
  <c r="AC51" i="2"/>
  <c r="AD51" i="2"/>
  <c r="AE51" i="2"/>
  <c r="AF51" i="2"/>
  <c r="AH51" i="2"/>
  <c r="AI51" i="2"/>
  <c r="AJ51" i="2"/>
  <c r="AK51" i="2"/>
  <c r="AL51" i="2"/>
  <c r="AC52" i="2"/>
  <c r="AD52" i="2"/>
  <c r="AE52" i="2"/>
  <c r="AF52" i="2"/>
  <c r="AH52" i="2"/>
  <c r="AI52" i="2"/>
  <c r="AJ52" i="2"/>
  <c r="AK52" i="2"/>
  <c r="AL52" i="2"/>
  <c r="AC53" i="2"/>
  <c r="AD53" i="2"/>
  <c r="AE53" i="2"/>
  <c r="AF53" i="2"/>
  <c r="AH53" i="2"/>
  <c r="AI53" i="2"/>
  <c r="AJ53" i="2"/>
  <c r="AK53" i="2"/>
  <c r="AL53" i="2"/>
  <c r="AC54" i="2"/>
  <c r="AD54" i="2"/>
  <c r="AE54" i="2"/>
  <c r="AF54" i="2"/>
  <c r="AH54" i="2"/>
  <c r="AI54" i="2"/>
  <c r="AJ54" i="2"/>
  <c r="AK54" i="2"/>
  <c r="AL54" i="2"/>
  <c r="AC55" i="2"/>
  <c r="AD55" i="2"/>
  <c r="AE55" i="2"/>
  <c r="AF55" i="2"/>
  <c r="AH55" i="2"/>
  <c r="AI55" i="2"/>
  <c r="AJ55" i="2"/>
  <c r="AK55" i="2"/>
  <c r="AL55" i="2"/>
  <c r="AC56" i="2"/>
  <c r="AD56" i="2"/>
  <c r="AE56" i="2"/>
  <c r="AF56" i="2"/>
  <c r="AH56" i="2"/>
  <c r="AI56" i="2"/>
  <c r="AJ56" i="2"/>
  <c r="AK56" i="2"/>
  <c r="AL56" i="2"/>
  <c r="AC57" i="2"/>
  <c r="AD57" i="2"/>
  <c r="AE57" i="2"/>
  <c r="AF57" i="2"/>
  <c r="AH57" i="2"/>
  <c r="AI57" i="2"/>
  <c r="AJ57" i="2"/>
  <c r="AK57" i="2"/>
  <c r="AL57" i="2"/>
  <c r="AC58" i="2"/>
  <c r="AD58" i="2"/>
  <c r="AE58" i="2"/>
  <c r="AF58" i="2"/>
  <c r="AH58" i="2"/>
  <c r="AI58" i="2"/>
  <c r="AJ58" i="2"/>
  <c r="AK58" i="2"/>
  <c r="AL58" i="2"/>
  <c r="AC59" i="2"/>
  <c r="AD59" i="2"/>
  <c r="AE59" i="2"/>
  <c r="AF59" i="2"/>
  <c r="AH59" i="2"/>
  <c r="AI59" i="2"/>
  <c r="AJ59" i="2"/>
  <c r="AK59" i="2"/>
  <c r="AL59" i="2"/>
  <c r="AC60" i="2"/>
  <c r="AD60" i="2"/>
  <c r="AE60" i="2"/>
  <c r="AF60" i="2"/>
  <c r="AH60" i="2"/>
  <c r="AI60" i="2"/>
  <c r="AJ60" i="2"/>
  <c r="AK60" i="2"/>
  <c r="AL60" i="2"/>
  <c r="AC61" i="2"/>
  <c r="AD61" i="2"/>
  <c r="AE61" i="2"/>
  <c r="AF61" i="2"/>
  <c r="AH61" i="2"/>
  <c r="AI61" i="2"/>
  <c r="AJ61" i="2"/>
  <c r="AK61" i="2"/>
  <c r="AL61" i="2"/>
  <c r="AC62" i="2"/>
  <c r="AD62" i="2"/>
  <c r="AE62" i="2"/>
  <c r="AF62" i="2"/>
  <c r="AH62" i="2"/>
  <c r="AI62" i="2"/>
  <c r="AJ62" i="2"/>
  <c r="AK62" i="2"/>
  <c r="AL62" i="2"/>
  <c r="AC63" i="2"/>
  <c r="AD63" i="2"/>
  <c r="AE63" i="2"/>
  <c r="AF63" i="2"/>
  <c r="AH63" i="2"/>
  <c r="AI63" i="2"/>
  <c r="AJ63" i="2"/>
  <c r="AK63" i="2"/>
  <c r="AL63" i="2"/>
  <c r="AC64" i="2"/>
  <c r="AD64" i="2"/>
  <c r="AE64" i="2"/>
  <c r="AF64" i="2"/>
  <c r="AH64" i="2"/>
  <c r="AI64" i="2"/>
  <c r="AJ64" i="2"/>
  <c r="AK64" i="2"/>
  <c r="AL64" i="2"/>
  <c r="AC65" i="2"/>
  <c r="AD65" i="2"/>
  <c r="AE65" i="2"/>
  <c r="AF65" i="2"/>
  <c r="AH65" i="2"/>
  <c r="AI65" i="2"/>
  <c r="AJ65" i="2"/>
  <c r="AK65" i="2"/>
  <c r="AL65" i="2"/>
  <c r="AC66" i="2"/>
  <c r="AD66" i="2"/>
  <c r="AE66" i="2"/>
  <c r="AF66" i="2"/>
  <c r="AH66" i="2"/>
  <c r="AI66" i="2"/>
  <c r="AJ66" i="2"/>
  <c r="AK66" i="2"/>
  <c r="AL66" i="2"/>
  <c r="AC67" i="2"/>
  <c r="AD67" i="2"/>
  <c r="AE67" i="2"/>
  <c r="AF67" i="2"/>
  <c r="AH67" i="2"/>
  <c r="AI67" i="2"/>
  <c r="AJ67" i="2"/>
  <c r="AK67" i="2"/>
  <c r="AL67" i="2"/>
  <c r="AC68" i="2"/>
  <c r="AD68" i="2"/>
  <c r="AE68" i="2"/>
  <c r="AF68" i="2"/>
  <c r="AH68" i="2"/>
  <c r="AI68" i="2"/>
  <c r="AJ68" i="2"/>
  <c r="AK68" i="2"/>
  <c r="AL68" i="2"/>
  <c r="AC69" i="2"/>
  <c r="AD69" i="2"/>
  <c r="AE69" i="2"/>
  <c r="AF69" i="2"/>
  <c r="AH69" i="2"/>
  <c r="AI69" i="2"/>
  <c r="AJ69" i="2"/>
  <c r="AK69" i="2"/>
  <c r="AL69" i="2"/>
  <c r="AC70" i="2"/>
  <c r="AD70" i="2"/>
  <c r="AE70" i="2"/>
  <c r="AF70" i="2"/>
  <c r="AH70" i="2"/>
  <c r="AI70" i="2"/>
  <c r="AJ70" i="2"/>
  <c r="AK70" i="2"/>
  <c r="AL70" i="2"/>
  <c r="AC71" i="2"/>
  <c r="AD71" i="2"/>
  <c r="AE71" i="2"/>
  <c r="AF71" i="2"/>
  <c r="AH71" i="2"/>
  <c r="AI71" i="2"/>
  <c r="AJ71" i="2"/>
  <c r="AK71" i="2"/>
  <c r="AL71" i="2"/>
  <c r="AC72" i="2"/>
  <c r="AD72" i="2"/>
  <c r="AE72" i="2"/>
  <c r="AF72" i="2"/>
  <c r="AH72" i="2"/>
  <c r="AI72" i="2"/>
  <c r="AJ72" i="2"/>
  <c r="AK72" i="2"/>
  <c r="AL72" i="2"/>
  <c r="AC73" i="2"/>
  <c r="AD73" i="2"/>
  <c r="AE73" i="2"/>
  <c r="AF73" i="2"/>
  <c r="AH73" i="2"/>
  <c r="AI73" i="2"/>
  <c r="AJ73" i="2"/>
  <c r="AK73" i="2"/>
  <c r="AL73" i="2"/>
  <c r="AC74" i="2"/>
  <c r="AD74" i="2"/>
  <c r="AE74" i="2"/>
  <c r="AF74" i="2"/>
  <c r="AH74" i="2"/>
  <c r="AI74" i="2"/>
  <c r="AJ74" i="2"/>
  <c r="AK74" i="2"/>
  <c r="AL74" i="2"/>
  <c r="AC75" i="2"/>
  <c r="AD75" i="2"/>
  <c r="AE75" i="2"/>
  <c r="AF75" i="2"/>
  <c r="AH75" i="2"/>
  <c r="AI75" i="2"/>
  <c r="AJ75" i="2"/>
  <c r="AK75" i="2"/>
  <c r="AL75" i="2"/>
  <c r="AC76" i="2"/>
  <c r="AD76" i="2"/>
  <c r="AE76" i="2"/>
  <c r="AF76" i="2"/>
  <c r="AH76" i="2"/>
  <c r="AI76" i="2"/>
  <c r="AJ76" i="2"/>
  <c r="AK76" i="2"/>
  <c r="AL76" i="2"/>
  <c r="AC77" i="2"/>
  <c r="AD77" i="2"/>
  <c r="AE77" i="2"/>
  <c r="AF77" i="2"/>
  <c r="AH77" i="2"/>
  <c r="AI77" i="2"/>
  <c r="AJ77" i="2"/>
  <c r="AK77" i="2"/>
  <c r="AL77" i="2"/>
  <c r="AC78" i="2"/>
  <c r="AD78" i="2"/>
  <c r="AE78" i="2"/>
  <c r="AF78" i="2"/>
  <c r="AH78" i="2"/>
  <c r="AI78" i="2"/>
  <c r="AJ78" i="2"/>
  <c r="AK78" i="2"/>
  <c r="AL78" i="2"/>
  <c r="AC79" i="2"/>
  <c r="AD79" i="2"/>
  <c r="AE79" i="2"/>
  <c r="AF79" i="2"/>
  <c r="AH79" i="2"/>
  <c r="AI79" i="2"/>
  <c r="AJ79" i="2"/>
  <c r="AK79" i="2"/>
  <c r="AL79" i="2"/>
  <c r="AC80" i="2"/>
  <c r="AD80" i="2"/>
  <c r="AE80" i="2"/>
  <c r="AF80" i="2"/>
  <c r="AH80" i="2"/>
  <c r="AI80" i="2"/>
  <c r="AJ80" i="2"/>
  <c r="AK80" i="2"/>
  <c r="AL80" i="2"/>
  <c r="AC81" i="2"/>
  <c r="AD81" i="2"/>
  <c r="AE81" i="2"/>
  <c r="AF81" i="2"/>
  <c r="AH81" i="2"/>
  <c r="AI81" i="2"/>
  <c r="AJ81" i="2"/>
  <c r="AK81" i="2"/>
  <c r="AL81" i="2"/>
  <c r="AC82" i="2"/>
  <c r="AD82" i="2"/>
  <c r="AE82" i="2"/>
  <c r="AF82" i="2"/>
  <c r="AH82" i="2"/>
  <c r="AI82" i="2"/>
  <c r="AJ82" i="2"/>
  <c r="AK82" i="2"/>
  <c r="AL82" i="2"/>
  <c r="AC83" i="2"/>
  <c r="AD83" i="2"/>
  <c r="AE83" i="2"/>
  <c r="AF83" i="2"/>
  <c r="AH83" i="2"/>
  <c r="AI83" i="2"/>
  <c r="AJ83" i="2"/>
  <c r="AK83" i="2"/>
  <c r="AL83" i="2"/>
  <c r="AC84" i="2"/>
  <c r="AD84" i="2"/>
  <c r="AE84" i="2"/>
  <c r="AF84" i="2"/>
  <c r="AH84" i="2"/>
  <c r="AI84" i="2"/>
  <c r="AJ84" i="2"/>
  <c r="AK84" i="2"/>
  <c r="AL84" i="2"/>
  <c r="AC85" i="2"/>
  <c r="AD85" i="2"/>
  <c r="AE85" i="2"/>
  <c r="AF85" i="2"/>
  <c r="AH85" i="2"/>
  <c r="AI85" i="2"/>
  <c r="AJ85" i="2"/>
  <c r="AK85" i="2"/>
  <c r="AL85" i="2"/>
  <c r="AC86" i="2"/>
  <c r="AD86" i="2"/>
  <c r="AE86" i="2"/>
  <c r="AF86" i="2"/>
  <c r="AH86" i="2"/>
  <c r="AI86" i="2"/>
  <c r="AJ86" i="2"/>
  <c r="AK86" i="2"/>
  <c r="AL86" i="2"/>
  <c r="AC87" i="2"/>
  <c r="AD87" i="2"/>
  <c r="AE87" i="2"/>
  <c r="AF87" i="2"/>
  <c r="AH87" i="2"/>
  <c r="AI87" i="2"/>
  <c r="AJ87" i="2"/>
  <c r="AK87" i="2"/>
  <c r="AL87" i="2"/>
  <c r="AC88" i="2"/>
  <c r="AD88" i="2"/>
  <c r="AE88" i="2"/>
  <c r="AF88" i="2"/>
  <c r="AH88" i="2"/>
  <c r="AI88" i="2"/>
  <c r="AJ88" i="2"/>
  <c r="AK88" i="2"/>
  <c r="AL88" i="2"/>
  <c r="AC89" i="2"/>
  <c r="AD89" i="2"/>
  <c r="AE89" i="2"/>
  <c r="AF89" i="2"/>
  <c r="AH89" i="2"/>
  <c r="AI89" i="2"/>
  <c r="AJ89" i="2"/>
  <c r="AK89" i="2"/>
  <c r="AL89" i="2"/>
  <c r="AC90" i="2"/>
  <c r="AD90" i="2"/>
  <c r="AE90" i="2"/>
  <c r="AF90" i="2"/>
  <c r="AH90" i="2"/>
  <c r="AI90" i="2"/>
  <c r="AJ90" i="2"/>
  <c r="AK90" i="2"/>
  <c r="AL90" i="2"/>
  <c r="AC91" i="2"/>
  <c r="AD91" i="2"/>
  <c r="AE91" i="2"/>
  <c r="AF91" i="2"/>
  <c r="AH91" i="2"/>
  <c r="AI91" i="2"/>
  <c r="AJ91" i="2"/>
  <c r="AK91" i="2"/>
  <c r="AL91" i="2"/>
  <c r="AC92" i="2"/>
  <c r="AD92" i="2"/>
  <c r="AE92" i="2"/>
  <c r="AF92" i="2"/>
  <c r="AH92" i="2"/>
  <c r="AI92" i="2"/>
  <c r="AJ92" i="2"/>
  <c r="AK92" i="2"/>
  <c r="AL92" i="2"/>
  <c r="AC93" i="2"/>
  <c r="AD93" i="2"/>
  <c r="AE93" i="2"/>
  <c r="AF93" i="2"/>
  <c r="AH93" i="2"/>
  <c r="AI93" i="2"/>
  <c r="AJ93" i="2"/>
  <c r="AK93" i="2"/>
  <c r="AL93" i="2"/>
  <c r="AC94" i="2"/>
  <c r="AD94" i="2"/>
  <c r="AE94" i="2"/>
  <c r="AF94" i="2"/>
  <c r="AH94" i="2"/>
  <c r="AI94" i="2"/>
  <c r="AJ94" i="2"/>
  <c r="AK94" i="2"/>
  <c r="AL94" i="2"/>
  <c r="AC95" i="2"/>
  <c r="AD95" i="2"/>
  <c r="AE95" i="2"/>
  <c r="AF95" i="2"/>
  <c r="AH95" i="2"/>
  <c r="AI95" i="2"/>
  <c r="AJ95" i="2"/>
  <c r="AK95" i="2"/>
  <c r="AL95" i="2"/>
  <c r="AC96" i="2"/>
  <c r="AD96" i="2"/>
  <c r="AE96" i="2"/>
  <c r="AF96" i="2"/>
  <c r="AH96" i="2"/>
  <c r="AI96" i="2"/>
  <c r="AJ96" i="2"/>
  <c r="AK96" i="2"/>
  <c r="AL96" i="2"/>
  <c r="AC97" i="2"/>
  <c r="AD97" i="2"/>
  <c r="AE97" i="2"/>
  <c r="AF97" i="2"/>
  <c r="AH97" i="2"/>
  <c r="AI97" i="2"/>
  <c r="AJ97" i="2"/>
  <c r="AK97" i="2"/>
  <c r="AL97" i="2"/>
  <c r="AC98" i="2"/>
  <c r="AD98" i="2"/>
  <c r="AE98" i="2"/>
  <c r="AF98" i="2"/>
  <c r="AH98" i="2"/>
  <c r="AI98" i="2"/>
  <c r="AJ98" i="2"/>
  <c r="AK98" i="2"/>
  <c r="AL98" i="2"/>
  <c r="AC99" i="2"/>
  <c r="AD99" i="2"/>
  <c r="AE99" i="2"/>
  <c r="AF99" i="2"/>
  <c r="AH99" i="2"/>
  <c r="AI99" i="2"/>
  <c r="AJ99" i="2"/>
  <c r="AK99" i="2"/>
  <c r="AL99" i="2"/>
  <c r="AC100" i="2"/>
  <c r="AD100" i="2"/>
  <c r="AE100" i="2"/>
  <c r="AF100" i="2"/>
  <c r="AH100" i="2"/>
  <c r="AI100" i="2"/>
  <c r="AJ100" i="2"/>
  <c r="AK100" i="2"/>
  <c r="AL100" i="2"/>
  <c r="AC101" i="2"/>
  <c r="AD101" i="2"/>
  <c r="AE101" i="2"/>
  <c r="AF101" i="2"/>
  <c r="AH101" i="2"/>
  <c r="AI101" i="2"/>
  <c r="AJ101" i="2"/>
  <c r="AK101" i="2"/>
  <c r="AL101" i="2"/>
  <c r="AC102" i="2"/>
  <c r="AD102" i="2"/>
  <c r="AE102" i="2"/>
  <c r="AF102" i="2"/>
  <c r="AH102" i="2"/>
  <c r="AI102" i="2"/>
  <c r="AJ102" i="2"/>
  <c r="AK102" i="2"/>
  <c r="AL102" i="2"/>
  <c r="AC103" i="2"/>
  <c r="AD103" i="2"/>
  <c r="AE103" i="2"/>
  <c r="AF103" i="2"/>
  <c r="AH103" i="2"/>
  <c r="AI103" i="2"/>
  <c r="AJ103" i="2"/>
  <c r="AK103" i="2"/>
  <c r="AL103" i="2"/>
  <c r="AC104" i="2"/>
  <c r="AD104" i="2"/>
  <c r="AE104" i="2"/>
  <c r="AF104" i="2"/>
  <c r="AH104" i="2"/>
  <c r="AI104" i="2"/>
  <c r="AJ104" i="2"/>
  <c r="AK104" i="2"/>
  <c r="AL104" i="2"/>
  <c r="AC105" i="2"/>
  <c r="AD105" i="2"/>
  <c r="AE105" i="2"/>
  <c r="AF105" i="2"/>
  <c r="AH105" i="2"/>
  <c r="AI105" i="2"/>
  <c r="AJ105" i="2"/>
  <c r="AK105" i="2"/>
  <c r="AL105" i="2"/>
  <c r="AC106" i="2"/>
  <c r="AD106" i="2"/>
  <c r="AE106" i="2"/>
  <c r="AF106" i="2"/>
  <c r="AH106" i="2"/>
  <c r="AI106" i="2"/>
  <c r="AJ106" i="2"/>
  <c r="AK106" i="2"/>
  <c r="AL106" i="2"/>
  <c r="AC107" i="2"/>
  <c r="AD107" i="2"/>
  <c r="AE107" i="2"/>
  <c r="AF107" i="2"/>
  <c r="AH107" i="2"/>
  <c r="AI107" i="2"/>
  <c r="AJ107" i="2"/>
  <c r="AK107" i="2"/>
  <c r="AL107" i="2"/>
  <c r="AC108" i="2"/>
  <c r="AD108" i="2"/>
  <c r="AE108" i="2"/>
  <c r="AF108" i="2"/>
  <c r="AH108" i="2"/>
  <c r="AI108" i="2"/>
  <c r="AJ108" i="2"/>
  <c r="AK108" i="2"/>
  <c r="AL108" i="2"/>
  <c r="AC109" i="2"/>
  <c r="AD109" i="2"/>
  <c r="AE109" i="2"/>
  <c r="AF109" i="2"/>
  <c r="AH109" i="2"/>
  <c r="AI109" i="2"/>
  <c r="AJ109" i="2"/>
  <c r="AK109" i="2"/>
  <c r="AL109" i="2"/>
  <c r="AC110" i="2"/>
  <c r="AD110" i="2"/>
  <c r="AE110" i="2"/>
  <c r="AF110" i="2"/>
  <c r="AH110" i="2"/>
  <c r="AI110" i="2"/>
  <c r="AJ110" i="2"/>
  <c r="AK110" i="2"/>
  <c r="AL110" i="2"/>
  <c r="AC111" i="2"/>
  <c r="AD111" i="2"/>
  <c r="AE111" i="2"/>
  <c r="AF111" i="2"/>
  <c r="AH111" i="2"/>
  <c r="AI111" i="2"/>
  <c r="AJ111" i="2"/>
  <c r="AK111" i="2"/>
  <c r="AL111" i="2"/>
  <c r="AC112" i="2"/>
  <c r="AD112" i="2"/>
  <c r="AE112" i="2"/>
  <c r="AF112" i="2"/>
  <c r="AH112" i="2"/>
  <c r="AI112" i="2"/>
  <c r="AJ112" i="2"/>
  <c r="AK112" i="2"/>
  <c r="AL112" i="2"/>
  <c r="AC113" i="2"/>
  <c r="AD113" i="2"/>
  <c r="AE113" i="2"/>
  <c r="AF113" i="2"/>
  <c r="AH113" i="2"/>
  <c r="AI113" i="2"/>
  <c r="AJ113" i="2"/>
  <c r="AK113" i="2"/>
  <c r="AL113" i="2"/>
  <c r="AC114" i="2"/>
  <c r="AD114" i="2"/>
  <c r="AE114" i="2"/>
  <c r="AF114" i="2"/>
  <c r="AH114" i="2"/>
  <c r="AI114" i="2"/>
  <c r="AJ114" i="2"/>
  <c r="AK114" i="2"/>
  <c r="AL114" i="2"/>
  <c r="AC115" i="2"/>
  <c r="AD115" i="2"/>
  <c r="AE115" i="2"/>
  <c r="AF115" i="2"/>
  <c r="AH115" i="2"/>
  <c r="AI115" i="2"/>
  <c r="AJ115" i="2"/>
  <c r="AK115" i="2"/>
  <c r="AL115" i="2"/>
  <c r="AC116" i="2"/>
  <c r="AD116" i="2"/>
  <c r="AE116" i="2"/>
  <c r="AF116" i="2"/>
  <c r="AH116" i="2"/>
  <c r="AI116" i="2"/>
  <c r="AJ116" i="2"/>
  <c r="AK116" i="2"/>
  <c r="AL116" i="2"/>
  <c r="AC117" i="2"/>
  <c r="AD117" i="2"/>
  <c r="AE117" i="2"/>
  <c r="AF117" i="2"/>
  <c r="AH117" i="2"/>
  <c r="AI117" i="2"/>
  <c r="AJ117" i="2"/>
  <c r="AK117" i="2"/>
  <c r="AL117" i="2"/>
  <c r="AC118" i="2"/>
  <c r="AD118" i="2"/>
  <c r="AE118" i="2"/>
  <c r="AF118" i="2"/>
  <c r="AH118" i="2"/>
  <c r="AI118" i="2"/>
  <c r="AJ118" i="2"/>
  <c r="AK118" i="2"/>
  <c r="AL118" i="2"/>
  <c r="AC119" i="2"/>
  <c r="AD119" i="2"/>
  <c r="AE119" i="2"/>
  <c r="AF119" i="2"/>
  <c r="AH119" i="2"/>
  <c r="AI119" i="2"/>
  <c r="AJ119" i="2"/>
  <c r="AK119" i="2"/>
  <c r="AL119" i="2"/>
  <c r="AC120" i="2"/>
  <c r="AD120" i="2"/>
  <c r="AE120" i="2"/>
  <c r="AF120" i="2"/>
  <c r="AH120" i="2"/>
  <c r="AI120" i="2"/>
  <c r="AJ120" i="2"/>
  <c r="AK120" i="2"/>
  <c r="AL120" i="2"/>
  <c r="AC121" i="2"/>
  <c r="AD121" i="2"/>
  <c r="AE121" i="2"/>
  <c r="AF121" i="2"/>
  <c r="AH121" i="2"/>
  <c r="AI121" i="2"/>
  <c r="AJ121" i="2"/>
  <c r="AK121" i="2"/>
  <c r="AL121" i="2"/>
  <c r="AC122" i="2"/>
  <c r="AD122" i="2"/>
  <c r="AE122" i="2"/>
  <c r="AF122" i="2"/>
  <c r="AH122" i="2"/>
  <c r="AI122" i="2"/>
  <c r="AJ122" i="2"/>
  <c r="AK122" i="2"/>
  <c r="AL122" i="2"/>
  <c r="AC123" i="2"/>
  <c r="AD123" i="2"/>
  <c r="AE123" i="2"/>
  <c r="AF123" i="2"/>
  <c r="AH123" i="2"/>
  <c r="AI123" i="2"/>
  <c r="AJ123" i="2"/>
  <c r="AK123" i="2"/>
  <c r="AL123" i="2"/>
  <c r="AC124" i="2"/>
  <c r="AD124" i="2"/>
  <c r="AE124" i="2"/>
  <c r="AF124" i="2"/>
  <c r="AH124" i="2"/>
  <c r="AI124" i="2"/>
  <c r="AJ124" i="2"/>
  <c r="AK124" i="2"/>
  <c r="AL124" i="2"/>
  <c r="AC125" i="2"/>
  <c r="AD125" i="2"/>
  <c r="AE125" i="2"/>
  <c r="AF125" i="2"/>
  <c r="AH125" i="2"/>
  <c r="AI125" i="2"/>
  <c r="AJ125" i="2"/>
  <c r="AK125" i="2"/>
  <c r="AL125" i="2"/>
  <c r="AC126" i="2"/>
  <c r="AD126" i="2"/>
  <c r="AE126" i="2"/>
  <c r="AF126" i="2"/>
  <c r="AH126" i="2"/>
  <c r="AI126" i="2"/>
  <c r="AJ126" i="2"/>
  <c r="AK126" i="2"/>
  <c r="AL126" i="2"/>
  <c r="AC127" i="2"/>
  <c r="AD127" i="2"/>
  <c r="AE127" i="2"/>
  <c r="AF127" i="2"/>
  <c r="AH127" i="2"/>
  <c r="AI127" i="2"/>
  <c r="AJ127" i="2"/>
  <c r="AK127" i="2"/>
  <c r="AL127" i="2"/>
  <c r="AC128" i="2"/>
  <c r="AD128" i="2"/>
  <c r="AE128" i="2"/>
  <c r="AF128" i="2"/>
  <c r="AH128" i="2"/>
  <c r="AI128" i="2"/>
  <c r="AJ128" i="2"/>
  <c r="AK128" i="2"/>
  <c r="AL128" i="2"/>
  <c r="AC129" i="2"/>
  <c r="AD129" i="2"/>
  <c r="AE129" i="2"/>
  <c r="AF129" i="2"/>
  <c r="AH129" i="2"/>
  <c r="AI129" i="2"/>
  <c r="AJ129" i="2"/>
  <c r="AK129" i="2"/>
  <c r="AL129" i="2"/>
  <c r="AC130" i="2"/>
  <c r="AD130" i="2"/>
  <c r="AE130" i="2"/>
  <c r="AF130" i="2"/>
  <c r="AH130" i="2"/>
  <c r="AI130" i="2"/>
  <c r="AJ130" i="2"/>
  <c r="AK130" i="2"/>
  <c r="AL130" i="2"/>
  <c r="AC131" i="2"/>
  <c r="AD131" i="2"/>
  <c r="AE131" i="2"/>
  <c r="AF131" i="2"/>
  <c r="AH131" i="2"/>
  <c r="AI131" i="2"/>
  <c r="AJ131" i="2"/>
  <c r="AK131" i="2"/>
  <c r="AL131" i="2"/>
  <c r="AC132" i="2"/>
  <c r="AD132" i="2"/>
  <c r="AE132" i="2"/>
  <c r="AF132" i="2"/>
  <c r="AH132" i="2"/>
  <c r="AI132" i="2"/>
  <c r="AJ132" i="2"/>
  <c r="AK132" i="2"/>
  <c r="AL132" i="2"/>
  <c r="AC133" i="2"/>
  <c r="AD133" i="2"/>
  <c r="AE133" i="2"/>
  <c r="AF133" i="2"/>
  <c r="AH133" i="2"/>
  <c r="AI133" i="2"/>
  <c r="AJ133" i="2"/>
  <c r="AK133" i="2"/>
  <c r="AL133" i="2"/>
  <c r="AC134" i="2"/>
  <c r="AD134" i="2"/>
  <c r="AE134" i="2"/>
  <c r="AF134" i="2"/>
  <c r="AH134" i="2"/>
  <c r="AI134" i="2"/>
  <c r="AJ134" i="2"/>
  <c r="AK134" i="2"/>
  <c r="AL134" i="2"/>
  <c r="AC135" i="2"/>
  <c r="AD135" i="2"/>
  <c r="AE135" i="2"/>
  <c r="AF135" i="2"/>
  <c r="AH135" i="2"/>
  <c r="AI135" i="2"/>
  <c r="AJ135" i="2"/>
  <c r="AK135" i="2"/>
  <c r="AL135" i="2"/>
  <c r="AC136" i="2"/>
  <c r="AD136" i="2"/>
  <c r="AE136" i="2"/>
  <c r="AF136" i="2"/>
  <c r="AH136" i="2"/>
  <c r="AI136" i="2"/>
  <c r="AJ136" i="2"/>
  <c r="AK136" i="2"/>
  <c r="AL136" i="2"/>
  <c r="AC137" i="2"/>
  <c r="AD137" i="2"/>
  <c r="AE137" i="2"/>
  <c r="AF137" i="2"/>
  <c r="AH137" i="2"/>
  <c r="AI137" i="2"/>
  <c r="AJ137" i="2"/>
  <c r="AK137" i="2"/>
  <c r="AL137" i="2"/>
  <c r="AC138" i="2"/>
  <c r="AD138" i="2"/>
  <c r="AE138" i="2"/>
  <c r="AF138" i="2"/>
  <c r="AH138" i="2"/>
  <c r="AI138" i="2"/>
  <c r="AJ138" i="2"/>
  <c r="AK138" i="2"/>
  <c r="AL138" i="2"/>
  <c r="AC139" i="2"/>
  <c r="AD139" i="2"/>
  <c r="AE139" i="2"/>
  <c r="AF139" i="2"/>
  <c r="AH139" i="2"/>
  <c r="AI139" i="2"/>
  <c r="AJ139" i="2"/>
  <c r="AK139" i="2"/>
  <c r="AL139" i="2"/>
  <c r="AC140" i="2"/>
  <c r="AD140" i="2"/>
  <c r="AE140" i="2"/>
  <c r="AF140" i="2"/>
  <c r="AH140" i="2"/>
  <c r="AI140" i="2"/>
  <c r="AJ140" i="2"/>
  <c r="AK140" i="2"/>
  <c r="AL140" i="2"/>
  <c r="AC141" i="2"/>
  <c r="AD141" i="2"/>
  <c r="AE141" i="2"/>
  <c r="AF141" i="2"/>
  <c r="AH141" i="2"/>
  <c r="AI141" i="2"/>
  <c r="AJ141" i="2"/>
  <c r="AK141" i="2"/>
  <c r="AL141" i="2"/>
  <c r="AC142" i="2"/>
  <c r="AD142" i="2"/>
  <c r="AE142" i="2"/>
  <c r="AF142" i="2"/>
  <c r="AH142" i="2"/>
  <c r="AI142" i="2"/>
  <c r="AJ142" i="2"/>
  <c r="AK142" i="2"/>
  <c r="AL142" i="2"/>
  <c r="AC143" i="2"/>
  <c r="AD143" i="2"/>
  <c r="AE143" i="2"/>
  <c r="AF143" i="2"/>
  <c r="AH143" i="2"/>
  <c r="AI143" i="2"/>
  <c r="AJ143" i="2"/>
  <c r="AK143" i="2"/>
  <c r="AL143" i="2"/>
  <c r="AC144" i="2"/>
  <c r="AD144" i="2"/>
  <c r="AE144" i="2"/>
  <c r="AF144" i="2"/>
  <c r="AH144" i="2"/>
  <c r="AI144" i="2"/>
  <c r="AJ144" i="2"/>
  <c r="AK144" i="2"/>
  <c r="AL144" i="2"/>
  <c r="AC145" i="2"/>
  <c r="AD145" i="2"/>
  <c r="AE145" i="2"/>
  <c r="AF145" i="2"/>
  <c r="AH145" i="2"/>
  <c r="AI145" i="2"/>
  <c r="AJ145" i="2"/>
  <c r="AK145" i="2"/>
  <c r="AL145" i="2"/>
  <c r="AC146" i="2"/>
  <c r="AD146" i="2"/>
  <c r="AE146" i="2"/>
  <c r="AF146" i="2"/>
  <c r="AH146" i="2"/>
  <c r="AI146" i="2"/>
  <c r="AJ146" i="2"/>
  <c r="AK146" i="2"/>
  <c r="AL146" i="2"/>
  <c r="AC147" i="2"/>
  <c r="AD147" i="2"/>
  <c r="AE147" i="2"/>
  <c r="AF147" i="2"/>
  <c r="AH147" i="2"/>
  <c r="AI147" i="2"/>
  <c r="AJ147" i="2"/>
  <c r="AK147" i="2"/>
  <c r="AL147" i="2"/>
  <c r="AC148" i="2"/>
  <c r="AD148" i="2"/>
  <c r="AE148" i="2"/>
  <c r="AF148" i="2"/>
  <c r="AH148" i="2"/>
  <c r="AI148" i="2"/>
  <c r="AJ148" i="2"/>
  <c r="AK148" i="2"/>
  <c r="AL148" i="2"/>
  <c r="AC149" i="2"/>
  <c r="AD149" i="2"/>
  <c r="AE149" i="2"/>
  <c r="AF149" i="2"/>
  <c r="AH149" i="2"/>
  <c r="AI149" i="2"/>
  <c r="AJ149" i="2"/>
  <c r="AK149" i="2"/>
  <c r="AL149" i="2"/>
  <c r="AC150" i="2"/>
  <c r="AD150" i="2"/>
  <c r="AE150" i="2"/>
  <c r="AF150" i="2"/>
  <c r="AH150" i="2"/>
  <c r="AI150" i="2"/>
  <c r="AJ150" i="2"/>
  <c r="AK150" i="2"/>
  <c r="AL150" i="2"/>
  <c r="AC151" i="2"/>
  <c r="AD151" i="2"/>
  <c r="AE151" i="2"/>
  <c r="AF151" i="2"/>
  <c r="AH151" i="2"/>
  <c r="AI151" i="2"/>
  <c r="AJ151" i="2"/>
  <c r="AK151" i="2"/>
  <c r="AL151" i="2"/>
  <c r="AC152" i="2"/>
  <c r="AD152" i="2"/>
  <c r="AE152" i="2"/>
  <c r="AF152" i="2"/>
  <c r="AH152" i="2"/>
  <c r="AI152" i="2"/>
  <c r="AJ152" i="2"/>
  <c r="AK152" i="2"/>
  <c r="AL152" i="2"/>
  <c r="AC153" i="2"/>
  <c r="AD153" i="2"/>
  <c r="AE153" i="2"/>
  <c r="AF153" i="2"/>
  <c r="AH153" i="2"/>
  <c r="AI153" i="2"/>
  <c r="AJ153" i="2"/>
  <c r="AK153" i="2"/>
  <c r="AL153" i="2"/>
  <c r="AC154" i="2"/>
  <c r="AD154" i="2"/>
  <c r="AE154" i="2"/>
  <c r="AF154" i="2"/>
  <c r="AH154" i="2"/>
  <c r="AI154" i="2"/>
  <c r="AJ154" i="2"/>
  <c r="AK154" i="2"/>
  <c r="AL154" i="2"/>
  <c r="AC155" i="2"/>
  <c r="AD155" i="2"/>
  <c r="AE155" i="2"/>
  <c r="AF155" i="2"/>
  <c r="AH155" i="2"/>
  <c r="AI155" i="2"/>
  <c r="AJ155" i="2"/>
  <c r="AK155" i="2"/>
  <c r="AL155" i="2"/>
  <c r="AC156" i="2"/>
  <c r="AD156" i="2"/>
  <c r="AE156" i="2"/>
  <c r="AF156" i="2"/>
  <c r="AH156" i="2"/>
  <c r="AI156" i="2"/>
  <c r="AJ156" i="2"/>
  <c r="AK156" i="2"/>
  <c r="AL156" i="2"/>
  <c r="AC157" i="2"/>
  <c r="AD157" i="2"/>
  <c r="AE157" i="2"/>
  <c r="AF157" i="2"/>
  <c r="AH157" i="2"/>
  <c r="AI157" i="2"/>
  <c r="AJ157" i="2"/>
  <c r="AK157" i="2"/>
  <c r="AL157" i="2"/>
  <c r="AC158" i="2"/>
  <c r="AD158" i="2"/>
  <c r="AE158" i="2"/>
  <c r="AF158" i="2"/>
  <c r="AH158" i="2"/>
  <c r="AI158" i="2"/>
  <c r="AJ158" i="2"/>
  <c r="AK158" i="2"/>
  <c r="AL158" i="2"/>
  <c r="AC159" i="2"/>
  <c r="AD159" i="2"/>
  <c r="AE159" i="2"/>
  <c r="AF159" i="2"/>
  <c r="AH159" i="2"/>
  <c r="AI159" i="2"/>
  <c r="AJ159" i="2"/>
  <c r="AK159" i="2"/>
  <c r="AL159" i="2"/>
  <c r="AC160" i="2"/>
  <c r="AD160" i="2"/>
  <c r="AE160" i="2"/>
  <c r="AF160" i="2"/>
  <c r="AH160" i="2"/>
  <c r="AI160" i="2"/>
  <c r="AJ160" i="2"/>
  <c r="AK160" i="2"/>
  <c r="AL160" i="2"/>
  <c r="AC161" i="2"/>
  <c r="AD161" i="2"/>
  <c r="AE161" i="2"/>
  <c r="AF161" i="2"/>
  <c r="AH161" i="2"/>
  <c r="AI161" i="2"/>
  <c r="AJ161" i="2"/>
  <c r="AK161" i="2"/>
  <c r="AL161" i="2"/>
  <c r="AC162" i="2"/>
  <c r="AD162" i="2"/>
  <c r="AE162" i="2"/>
  <c r="AF162" i="2"/>
  <c r="AH162" i="2"/>
  <c r="AI162" i="2"/>
  <c r="AJ162" i="2"/>
  <c r="AK162" i="2"/>
  <c r="AL162" i="2"/>
  <c r="AC163" i="2"/>
  <c r="AD163" i="2"/>
  <c r="AE163" i="2"/>
  <c r="AF163" i="2"/>
  <c r="AH163" i="2"/>
  <c r="AI163" i="2"/>
  <c r="AJ163" i="2"/>
  <c r="AK163" i="2"/>
  <c r="AL163" i="2"/>
  <c r="AC164" i="2"/>
  <c r="AD164" i="2"/>
  <c r="AE164" i="2"/>
  <c r="AF164" i="2"/>
  <c r="AH164" i="2"/>
  <c r="AI164" i="2"/>
  <c r="AJ164" i="2"/>
  <c r="AK164" i="2"/>
  <c r="AL164" i="2"/>
  <c r="AC165" i="2"/>
  <c r="AD165" i="2"/>
  <c r="AE165" i="2"/>
  <c r="AF165" i="2"/>
  <c r="AH165" i="2"/>
  <c r="AI165" i="2"/>
  <c r="AJ165" i="2"/>
  <c r="AK165" i="2"/>
  <c r="AL165" i="2"/>
  <c r="AC166" i="2"/>
  <c r="AD166" i="2"/>
  <c r="AE166" i="2"/>
  <c r="AF166" i="2"/>
  <c r="AH166" i="2"/>
  <c r="AI166" i="2"/>
  <c r="AJ166" i="2"/>
  <c r="AK166" i="2"/>
  <c r="AL166" i="2"/>
  <c r="AC167" i="2"/>
  <c r="AD167" i="2"/>
  <c r="AE167" i="2"/>
  <c r="AF167" i="2"/>
  <c r="AH167" i="2"/>
  <c r="AI167" i="2"/>
  <c r="AJ167" i="2"/>
  <c r="AK167" i="2"/>
  <c r="AL167" i="2"/>
  <c r="AC168" i="2"/>
  <c r="AD168" i="2"/>
  <c r="AE168" i="2"/>
  <c r="AF168" i="2"/>
  <c r="AH168" i="2"/>
  <c r="AI168" i="2"/>
  <c r="AJ168" i="2"/>
  <c r="AK168" i="2"/>
  <c r="AL168" i="2"/>
  <c r="AC169" i="2"/>
  <c r="AD169" i="2"/>
  <c r="AE169" i="2"/>
  <c r="AF169" i="2"/>
  <c r="AH169" i="2"/>
  <c r="AI169" i="2"/>
  <c r="AJ169" i="2"/>
  <c r="AK169" i="2"/>
  <c r="AL169" i="2"/>
  <c r="AC170" i="2"/>
  <c r="AD170" i="2"/>
  <c r="AE170" i="2"/>
  <c r="AF170" i="2"/>
  <c r="AH170" i="2"/>
  <c r="AI170" i="2"/>
  <c r="AJ170" i="2"/>
  <c r="AK170" i="2"/>
  <c r="AL170" i="2"/>
  <c r="AC171" i="2"/>
  <c r="AD171" i="2"/>
  <c r="AE171" i="2"/>
  <c r="AF171" i="2"/>
  <c r="AH171" i="2"/>
  <c r="AI171" i="2"/>
  <c r="AJ171" i="2"/>
  <c r="AK171" i="2"/>
  <c r="AL171" i="2"/>
  <c r="AC172" i="2"/>
  <c r="AD172" i="2"/>
  <c r="AE172" i="2"/>
  <c r="AF172" i="2"/>
  <c r="AH172" i="2"/>
  <c r="AI172" i="2"/>
  <c r="AJ172" i="2"/>
  <c r="AK172" i="2"/>
  <c r="AL172" i="2"/>
  <c r="AC173" i="2"/>
  <c r="AD173" i="2"/>
  <c r="AE173" i="2"/>
  <c r="AF173" i="2"/>
  <c r="AH173" i="2"/>
  <c r="AI173" i="2"/>
  <c r="AJ173" i="2"/>
  <c r="AK173" i="2"/>
  <c r="AL173" i="2"/>
  <c r="AC174" i="2"/>
  <c r="AD174" i="2"/>
  <c r="AE174" i="2"/>
  <c r="AF174" i="2"/>
  <c r="AH174" i="2"/>
  <c r="AI174" i="2"/>
  <c r="AJ174" i="2"/>
  <c r="AK174" i="2"/>
  <c r="AL174" i="2"/>
  <c r="AC175" i="2"/>
  <c r="AD175" i="2"/>
  <c r="AE175" i="2"/>
  <c r="AF175" i="2"/>
  <c r="AH175" i="2"/>
  <c r="AI175" i="2"/>
  <c r="AJ175" i="2"/>
  <c r="AK175" i="2"/>
  <c r="AL175" i="2"/>
  <c r="AC176" i="2"/>
  <c r="AD176" i="2"/>
  <c r="AE176" i="2"/>
  <c r="AF176" i="2"/>
  <c r="AH176" i="2"/>
  <c r="AI176" i="2"/>
  <c r="AJ176" i="2"/>
  <c r="AK176" i="2"/>
  <c r="AL176" i="2"/>
  <c r="AC177" i="2"/>
  <c r="AD177" i="2"/>
  <c r="AE177" i="2"/>
  <c r="AF177" i="2"/>
  <c r="AH177" i="2"/>
  <c r="AI177" i="2"/>
  <c r="AJ177" i="2"/>
  <c r="AK177" i="2"/>
  <c r="AL177" i="2"/>
  <c r="AC178" i="2"/>
  <c r="AD178" i="2"/>
  <c r="AE178" i="2"/>
  <c r="AF178" i="2"/>
  <c r="AH178" i="2"/>
  <c r="AI178" i="2"/>
  <c r="AJ178" i="2"/>
  <c r="AK178" i="2"/>
  <c r="AL178" i="2"/>
  <c r="AC179" i="2"/>
  <c r="AD179" i="2"/>
  <c r="AE179" i="2"/>
  <c r="AF179" i="2"/>
  <c r="AH179" i="2"/>
  <c r="AI179" i="2"/>
  <c r="AJ179" i="2"/>
  <c r="AK179" i="2"/>
  <c r="AL179" i="2"/>
  <c r="AC180" i="2"/>
  <c r="AD180" i="2"/>
  <c r="AE180" i="2"/>
  <c r="AF180" i="2"/>
  <c r="AH180" i="2"/>
  <c r="AI180" i="2"/>
  <c r="AJ180" i="2"/>
  <c r="AK180" i="2"/>
  <c r="AL180" i="2"/>
  <c r="AC181" i="2"/>
  <c r="AD181" i="2"/>
  <c r="AE181" i="2"/>
  <c r="AF181" i="2"/>
  <c r="AH181" i="2"/>
  <c r="AI181" i="2"/>
  <c r="AJ181" i="2"/>
  <c r="AK181" i="2"/>
  <c r="AL181" i="2"/>
  <c r="AC182" i="2"/>
  <c r="AD182" i="2"/>
  <c r="AE182" i="2"/>
  <c r="AF182" i="2"/>
  <c r="AH182" i="2"/>
  <c r="AI182" i="2"/>
  <c r="AJ182" i="2"/>
  <c r="AK182" i="2"/>
  <c r="AL182" i="2"/>
  <c r="AC183" i="2"/>
  <c r="AD183" i="2"/>
  <c r="AE183" i="2"/>
  <c r="AF183" i="2"/>
  <c r="AH183" i="2"/>
  <c r="AI183" i="2"/>
  <c r="AJ183" i="2"/>
  <c r="AK183" i="2"/>
  <c r="AL183" i="2"/>
  <c r="AC184" i="2"/>
  <c r="AD184" i="2"/>
  <c r="AE184" i="2"/>
  <c r="AF184" i="2"/>
  <c r="AH184" i="2"/>
  <c r="AI184" i="2"/>
  <c r="AJ184" i="2"/>
  <c r="AK184" i="2"/>
  <c r="AL184" i="2"/>
  <c r="AC185" i="2"/>
  <c r="AD185" i="2"/>
  <c r="AE185" i="2"/>
  <c r="AF185" i="2"/>
  <c r="AH185" i="2"/>
  <c r="AI185" i="2"/>
  <c r="AJ185" i="2"/>
  <c r="AK185" i="2"/>
  <c r="AL185" i="2"/>
  <c r="AC186" i="2"/>
  <c r="AD186" i="2"/>
  <c r="AE186" i="2"/>
  <c r="AF186" i="2"/>
  <c r="AH186" i="2"/>
  <c r="AI186" i="2"/>
  <c r="AJ186" i="2"/>
  <c r="AK186" i="2"/>
  <c r="AL186" i="2"/>
  <c r="AC187" i="2"/>
  <c r="AD187" i="2"/>
  <c r="AE187" i="2"/>
  <c r="AF187" i="2"/>
  <c r="AH187" i="2"/>
  <c r="AI187" i="2"/>
  <c r="AJ187" i="2"/>
  <c r="AK187" i="2"/>
  <c r="AL187" i="2"/>
  <c r="AC188" i="2"/>
  <c r="AD188" i="2"/>
  <c r="AE188" i="2"/>
  <c r="AF188" i="2"/>
  <c r="AH188" i="2"/>
  <c r="AI188" i="2"/>
  <c r="AJ188" i="2"/>
  <c r="AK188" i="2"/>
  <c r="AL188" i="2"/>
  <c r="AC189" i="2"/>
  <c r="AD189" i="2"/>
  <c r="AE189" i="2"/>
  <c r="AF189" i="2"/>
  <c r="AH189" i="2"/>
  <c r="AI189" i="2"/>
  <c r="AJ189" i="2"/>
  <c r="AK189" i="2"/>
  <c r="AL189" i="2"/>
  <c r="AC190" i="2"/>
  <c r="AD190" i="2"/>
  <c r="AE190" i="2"/>
  <c r="AF190" i="2"/>
  <c r="AH190" i="2"/>
  <c r="AI190" i="2"/>
  <c r="AJ190" i="2"/>
  <c r="AK190" i="2"/>
  <c r="AL190" i="2"/>
  <c r="AC191" i="2"/>
  <c r="AD191" i="2"/>
  <c r="AE191" i="2"/>
  <c r="AF191" i="2"/>
  <c r="AH191" i="2"/>
  <c r="AI191" i="2"/>
  <c r="AJ191" i="2"/>
  <c r="AK191" i="2"/>
  <c r="AL191" i="2"/>
  <c r="AC192" i="2"/>
  <c r="AD192" i="2"/>
  <c r="AE192" i="2"/>
  <c r="AF192" i="2"/>
  <c r="AH192" i="2"/>
  <c r="AI192" i="2"/>
  <c r="AJ192" i="2"/>
  <c r="AK192" i="2"/>
  <c r="AL192" i="2"/>
  <c r="AC193" i="2"/>
  <c r="AD193" i="2"/>
  <c r="AE193" i="2"/>
  <c r="AF193" i="2"/>
  <c r="AH193" i="2"/>
  <c r="AI193" i="2"/>
  <c r="AJ193" i="2"/>
  <c r="AK193" i="2"/>
  <c r="AL193" i="2"/>
  <c r="AC194" i="2"/>
  <c r="AD194" i="2"/>
  <c r="AE194" i="2"/>
  <c r="AF194" i="2"/>
  <c r="AH194" i="2"/>
  <c r="AI194" i="2"/>
  <c r="AJ194" i="2"/>
  <c r="AK194" i="2"/>
  <c r="AL194" i="2"/>
  <c r="AC195" i="2"/>
  <c r="AD195" i="2"/>
  <c r="AE195" i="2"/>
  <c r="AF195" i="2"/>
  <c r="AH195" i="2"/>
  <c r="AI195" i="2"/>
  <c r="AJ195" i="2"/>
  <c r="AK195" i="2"/>
  <c r="AL195" i="2"/>
  <c r="AC196" i="2"/>
  <c r="AD196" i="2"/>
  <c r="AE196" i="2"/>
  <c r="AF196" i="2"/>
  <c r="AH196" i="2"/>
  <c r="AI196" i="2"/>
  <c r="AJ196" i="2"/>
  <c r="AK196" i="2"/>
  <c r="AL196" i="2"/>
  <c r="AC197" i="2"/>
  <c r="AD197" i="2"/>
  <c r="AE197" i="2"/>
  <c r="AF197" i="2"/>
  <c r="AH197" i="2"/>
  <c r="AI197" i="2"/>
  <c r="AJ197" i="2"/>
  <c r="AK197" i="2"/>
  <c r="AL197" i="2"/>
  <c r="AC198" i="2"/>
  <c r="AD198" i="2"/>
  <c r="AE198" i="2"/>
  <c r="AF198" i="2"/>
  <c r="AH198" i="2"/>
  <c r="AI198" i="2"/>
  <c r="AJ198" i="2"/>
  <c r="AK198" i="2"/>
  <c r="AL198" i="2"/>
  <c r="AC199" i="2"/>
  <c r="AD199" i="2"/>
  <c r="AE199" i="2"/>
  <c r="AF199" i="2"/>
  <c r="AH199" i="2"/>
  <c r="AI199" i="2"/>
  <c r="AJ199" i="2"/>
  <c r="AK199" i="2"/>
  <c r="AL199" i="2"/>
  <c r="AC200" i="2"/>
  <c r="AD200" i="2"/>
  <c r="AE200" i="2"/>
  <c r="AF200" i="2"/>
  <c r="AH200" i="2"/>
  <c r="AI200" i="2"/>
  <c r="AJ200" i="2"/>
  <c r="AK200" i="2"/>
  <c r="AL200" i="2"/>
  <c r="AC201" i="2"/>
  <c r="AD201" i="2"/>
  <c r="AE201" i="2"/>
  <c r="AF201" i="2"/>
  <c r="AH201" i="2"/>
  <c r="AI201" i="2"/>
  <c r="AJ201" i="2"/>
  <c r="AK201" i="2"/>
  <c r="AL201" i="2"/>
  <c r="AC202" i="2"/>
  <c r="AD202" i="2"/>
  <c r="AE202" i="2"/>
  <c r="AF202" i="2"/>
  <c r="AH202" i="2"/>
  <c r="AI202" i="2"/>
  <c r="AJ202" i="2"/>
  <c r="AK202" i="2"/>
  <c r="AL202" i="2"/>
  <c r="AC203" i="2"/>
  <c r="AD203" i="2"/>
  <c r="AE203" i="2"/>
  <c r="AF203" i="2"/>
  <c r="AH203" i="2"/>
  <c r="AI203" i="2"/>
  <c r="AJ203" i="2"/>
  <c r="AK203" i="2"/>
  <c r="AL203" i="2"/>
  <c r="AC204" i="2"/>
  <c r="AD204" i="2"/>
  <c r="AE204" i="2"/>
  <c r="AF204" i="2"/>
  <c r="AH204" i="2"/>
  <c r="AI204" i="2"/>
  <c r="AJ204" i="2"/>
  <c r="AK204" i="2"/>
  <c r="AL204" i="2"/>
  <c r="AC205" i="2"/>
  <c r="AD205" i="2"/>
  <c r="AE205" i="2"/>
  <c r="AF205" i="2"/>
  <c r="AH205" i="2"/>
  <c r="AI205" i="2"/>
  <c r="AJ205" i="2"/>
  <c r="AK205" i="2"/>
  <c r="AL205" i="2"/>
  <c r="AC206" i="2"/>
  <c r="AD206" i="2"/>
  <c r="AE206" i="2"/>
  <c r="AF206" i="2"/>
  <c r="AH206" i="2"/>
  <c r="AI206" i="2"/>
  <c r="AJ206" i="2"/>
  <c r="AK206" i="2"/>
  <c r="AL206" i="2"/>
  <c r="AC207" i="2"/>
  <c r="AD207" i="2"/>
  <c r="AE207" i="2"/>
  <c r="AF207" i="2"/>
  <c r="AH207" i="2"/>
  <c r="AI207" i="2"/>
  <c r="AJ207" i="2"/>
  <c r="AK207" i="2"/>
  <c r="AL207" i="2"/>
  <c r="AC208" i="2"/>
  <c r="AD208" i="2"/>
  <c r="AE208" i="2"/>
  <c r="AF208" i="2"/>
  <c r="AH208" i="2"/>
  <c r="AI208" i="2"/>
  <c r="AJ208" i="2"/>
  <c r="AK208" i="2"/>
  <c r="AL208" i="2"/>
  <c r="AC209" i="2"/>
  <c r="AD209" i="2"/>
  <c r="AE209" i="2"/>
  <c r="AF209" i="2"/>
  <c r="AH209" i="2"/>
  <c r="AI209" i="2"/>
  <c r="AJ209" i="2"/>
  <c r="AK209" i="2"/>
  <c r="AL209" i="2"/>
  <c r="AC210" i="2"/>
  <c r="AD210" i="2"/>
  <c r="AE210" i="2"/>
  <c r="AF210" i="2"/>
  <c r="AH210" i="2"/>
  <c r="AI210" i="2"/>
  <c r="AJ210" i="2"/>
  <c r="AK210" i="2"/>
  <c r="AL210" i="2"/>
  <c r="AC211" i="2"/>
  <c r="AD211" i="2"/>
  <c r="AE211" i="2"/>
  <c r="AF211" i="2"/>
  <c r="AH211" i="2"/>
  <c r="AI211" i="2"/>
  <c r="AJ211" i="2"/>
  <c r="AK211" i="2"/>
  <c r="AL211" i="2"/>
  <c r="AC212" i="2"/>
  <c r="AD212" i="2"/>
  <c r="AE212" i="2"/>
  <c r="AF212" i="2"/>
  <c r="AH212" i="2"/>
  <c r="AI212" i="2"/>
  <c r="AJ212" i="2"/>
  <c r="AK212" i="2"/>
  <c r="AL212" i="2"/>
  <c r="AC213" i="2"/>
  <c r="AD213" i="2"/>
  <c r="AE213" i="2"/>
  <c r="AF213" i="2"/>
  <c r="AH213" i="2"/>
  <c r="AI213" i="2"/>
  <c r="AJ213" i="2"/>
  <c r="AK213" i="2"/>
  <c r="AL213" i="2"/>
  <c r="AC214" i="2"/>
  <c r="AD214" i="2"/>
  <c r="AE214" i="2"/>
  <c r="AF214" i="2"/>
  <c r="AH214" i="2"/>
  <c r="AI214" i="2"/>
  <c r="AJ214" i="2"/>
  <c r="AK214" i="2"/>
  <c r="AL214" i="2"/>
  <c r="AC215" i="2"/>
  <c r="AD215" i="2"/>
  <c r="AE215" i="2"/>
  <c r="AF215" i="2"/>
  <c r="AH215" i="2"/>
  <c r="AI215" i="2"/>
  <c r="AJ215" i="2"/>
  <c r="AK215" i="2"/>
  <c r="AL215" i="2"/>
  <c r="AC216" i="2"/>
  <c r="AD216" i="2"/>
  <c r="AE216" i="2"/>
  <c r="AF216" i="2"/>
  <c r="AH216" i="2"/>
  <c r="AI216" i="2"/>
  <c r="AJ216" i="2"/>
  <c r="AK216" i="2"/>
  <c r="AL216" i="2"/>
  <c r="AC217" i="2"/>
  <c r="AD217" i="2"/>
  <c r="AE217" i="2"/>
  <c r="AF217" i="2"/>
  <c r="AH217" i="2"/>
  <c r="AI217" i="2"/>
  <c r="AJ217" i="2"/>
  <c r="AK217" i="2"/>
  <c r="AL217" i="2"/>
  <c r="AC218" i="2"/>
  <c r="AD218" i="2"/>
  <c r="AE218" i="2"/>
  <c r="AF218" i="2"/>
  <c r="AH218" i="2"/>
  <c r="AI218" i="2"/>
  <c r="AJ218" i="2"/>
  <c r="AK218" i="2"/>
  <c r="AL218" i="2"/>
  <c r="AC219" i="2"/>
  <c r="AD219" i="2"/>
  <c r="AE219" i="2"/>
  <c r="AF219" i="2"/>
  <c r="AH219" i="2"/>
  <c r="AI219" i="2"/>
  <c r="AJ219" i="2"/>
  <c r="AK219" i="2"/>
  <c r="AL219" i="2"/>
  <c r="AC220" i="2"/>
  <c r="AD220" i="2"/>
  <c r="AE220" i="2"/>
  <c r="AF220" i="2"/>
  <c r="AH220" i="2"/>
  <c r="AI220" i="2"/>
  <c r="AJ220" i="2"/>
  <c r="AK220" i="2"/>
  <c r="AL220" i="2"/>
  <c r="AC221" i="2"/>
  <c r="AD221" i="2"/>
  <c r="AE221" i="2"/>
  <c r="AF221" i="2"/>
  <c r="AH221" i="2"/>
  <c r="AI221" i="2"/>
  <c r="AJ221" i="2"/>
  <c r="AK221" i="2"/>
  <c r="AL221" i="2"/>
  <c r="AC222" i="2"/>
  <c r="AD222" i="2"/>
  <c r="AE222" i="2"/>
  <c r="AF222" i="2"/>
  <c r="AH222" i="2"/>
  <c r="AI222" i="2"/>
  <c r="AJ222" i="2"/>
  <c r="AK222" i="2"/>
  <c r="AL222" i="2"/>
  <c r="AC223" i="2"/>
  <c r="AD223" i="2"/>
  <c r="AE223" i="2"/>
  <c r="AF223" i="2"/>
  <c r="AH223" i="2"/>
  <c r="AI223" i="2"/>
  <c r="AJ223" i="2"/>
  <c r="AK223" i="2"/>
  <c r="AL223" i="2"/>
  <c r="AC224" i="2"/>
  <c r="AD224" i="2"/>
  <c r="AE224" i="2"/>
  <c r="AF224" i="2"/>
  <c r="AH224" i="2"/>
  <c r="AI224" i="2"/>
  <c r="AJ224" i="2"/>
  <c r="AK224" i="2"/>
  <c r="AL224" i="2"/>
  <c r="AC225" i="2"/>
  <c r="AD225" i="2"/>
  <c r="AE225" i="2"/>
  <c r="AF225" i="2"/>
  <c r="AH225" i="2"/>
  <c r="AI225" i="2"/>
  <c r="AJ225" i="2"/>
  <c r="AK225" i="2"/>
  <c r="AL225" i="2"/>
  <c r="AC226" i="2"/>
  <c r="AD226" i="2"/>
  <c r="AE226" i="2"/>
  <c r="AF226" i="2"/>
  <c r="AH226" i="2"/>
  <c r="AI226" i="2"/>
  <c r="AJ226" i="2"/>
  <c r="AK226" i="2"/>
  <c r="AL226" i="2"/>
  <c r="AC227" i="2"/>
  <c r="AD227" i="2"/>
  <c r="AE227" i="2"/>
  <c r="AF227" i="2"/>
  <c r="AH227" i="2"/>
  <c r="AI227" i="2"/>
  <c r="AJ227" i="2"/>
  <c r="AK227" i="2"/>
  <c r="AL227" i="2"/>
  <c r="AC228" i="2"/>
  <c r="AD228" i="2"/>
  <c r="AE228" i="2"/>
  <c r="AF228" i="2"/>
  <c r="AH228" i="2"/>
  <c r="AI228" i="2"/>
  <c r="AJ228" i="2"/>
  <c r="AK228" i="2"/>
  <c r="AL228" i="2"/>
  <c r="AC229" i="2"/>
  <c r="AD229" i="2"/>
  <c r="AE229" i="2"/>
  <c r="AF229" i="2"/>
  <c r="AH229" i="2"/>
  <c r="AI229" i="2"/>
  <c r="AJ229" i="2"/>
  <c r="AK229" i="2"/>
  <c r="AL229" i="2"/>
  <c r="AC230" i="2"/>
  <c r="AD230" i="2"/>
  <c r="AE230" i="2"/>
  <c r="AF230" i="2"/>
  <c r="AH230" i="2"/>
  <c r="AI230" i="2"/>
  <c r="AJ230" i="2"/>
  <c r="AK230" i="2"/>
  <c r="AL230" i="2"/>
  <c r="AC231" i="2"/>
  <c r="AD231" i="2"/>
  <c r="AE231" i="2"/>
  <c r="AF231" i="2"/>
  <c r="AH231" i="2"/>
  <c r="AI231" i="2"/>
  <c r="AJ231" i="2"/>
  <c r="AK231" i="2"/>
  <c r="AL231" i="2"/>
  <c r="AC232" i="2"/>
  <c r="AD232" i="2"/>
  <c r="AE232" i="2"/>
  <c r="AF232" i="2"/>
  <c r="AH232" i="2"/>
  <c r="AI232" i="2"/>
  <c r="AJ232" i="2"/>
  <c r="AK232" i="2"/>
  <c r="AL232" i="2"/>
  <c r="AC233" i="2"/>
  <c r="AD233" i="2"/>
  <c r="AE233" i="2"/>
  <c r="AF233" i="2"/>
  <c r="AH233" i="2"/>
  <c r="AI233" i="2"/>
  <c r="AJ233" i="2"/>
  <c r="AK233" i="2"/>
  <c r="AL233" i="2"/>
  <c r="AC234" i="2"/>
  <c r="AD234" i="2"/>
  <c r="AE234" i="2"/>
  <c r="AF234" i="2"/>
  <c r="AH234" i="2"/>
  <c r="AI234" i="2"/>
  <c r="AJ234" i="2"/>
  <c r="AK234" i="2"/>
  <c r="AL234" i="2"/>
  <c r="AC235" i="2"/>
  <c r="AD235" i="2"/>
  <c r="AE235" i="2"/>
  <c r="AF235" i="2"/>
  <c r="AH235" i="2"/>
  <c r="AI235" i="2"/>
  <c r="AJ235" i="2"/>
  <c r="AK235" i="2"/>
  <c r="AL235" i="2"/>
  <c r="AC236" i="2"/>
  <c r="AD236" i="2"/>
  <c r="AE236" i="2"/>
  <c r="AF236" i="2"/>
  <c r="AH236" i="2"/>
  <c r="AI236" i="2"/>
  <c r="AJ236" i="2"/>
  <c r="AK236" i="2"/>
  <c r="AL236" i="2"/>
  <c r="AC237" i="2"/>
  <c r="AD237" i="2"/>
  <c r="AE237" i="2"/>
  <c r="AF237" i="2"/>
  <c r="AH237" i="2"/>
  <c r="AI237" i="2"/>
  <c r="AJ237" i="2"/>
  <c r="AK237" i="2"/>
  <c r="AL237" i="2"/>
  <c r="AC238" i="2"/>
  <c r="AD238" i="2"/>
  <c r="AE238" i="2"/>
  <c r="AF238" i="2"/>
  <c r="AH238" i="2"/>
  <c r="AI238" i="2"/>
  <c r="AJ238" i="2"/>
  <c r="AK238" i="2"/>
  <c r="AL238" i="2"/>
  <c r="AC239" i="2"/>
  <c r="AD239" i="2"/>
  <c r="AE239" i="2"/>
  <c r="AF239" i="2"/>
  <c r="AH239" i="2"/>
  <c r="AI239" i="2"/>
  <c r="AJ239" i="2"/>
  <c r="AK239" i="2"/>
  <c r="AL239" i="2"/>
  <c r="AC240" i="2"/>
  <c r="AD240" i="2"/>
  <c r="AE240" i="2"/>
  <c r="AF240" i="2"/>
  <c r="AH240" i="2"/>
  <c r="AI240" i="2"/>
  <c r="AJ240" i="2"/>
  <c r="AK240" i="2"/>
  <c r="AL240" i="2"/>
  <c r="AC241" i="2"/>
  <c r="AD241" i="2"/>
  <c r="AE241" i="2"/>
  <c r="AF241" i="2"/>
  <c r="AH241" i="2"/>
  <c r="AI241" i="2"/>
  <c r="AJ241" i="2"/>
  <c r="AK241" i="2"/>
  <c r="AL241" i="2"/>
  <c r="AC242" i="2"/>
  <c r="AD242" i="2"/>
  <c r="AE242" i="2"/>
  <c r="AF242" i="2"/>
  <c r="AH242" i="2"/>
  <c r="AI242" i="2"/>
  <c r="AJ242" i="2"/>
  <c r="AK242" i="2"/>
  <c r="AL242" i="2"/>
  <c r="AC243" i="2"/>
  <c r="AD243" i="2"/>
  <c r="AE243" i="2"/>
  <c r="AF243" i="2"/>
  <c r="AH243" i="2"/>
  <c r="AI243" i="2"/>
  <c r="AJ243" i="2"/>
  <c r="AK243" i="2"/>
  <c r="AL243" i="2"/>
  <c r="AC244" i="2"/>
  <c r="AD244" i="2"/>
  <c r="AE244" i="2"/>
  <c r="AF244" i="2"/>
  <c r="AH244" i="2"/>
  <c r="AI244" i="2"/>
  <c r="AJ244" i="2"/>
  <c r="AK244" i="2"/>
  <c r="AL244" i="2"/>
  <c r="AC245" i="2"/>
  <c r="AD245" i="2"/>
  <c r="AE245" i="2"/>
  <c r="AF245" i="2"/>
  <c r="AH245" i="2"/>
  <c r="AI245" i="2"/>
  <c r="AJ245" i="2"/>
  <c r="AK245" i="2"/>
  <c r="AL245" i="2"/>
  <c r="AC246" i="2"/>
  <c r="AD246" i="2"/>
  <c r="AE246" i="2"/>
  <c r="AF246" i="2"/>
  <c r="AH246" i="2"/>
  <c r="AI246" i="2"/>
  <c r="AJ246" i="2"/>
  <c r="AK246" i="2"/>
  <c r="AL246" i="2"/>
  <c r="AC247" i="2"/>
  <c r="AD247" i="2"/>
  <c r="AE247" i="2"/>
  <c r="AF247" i="2"/>
  <c r="AH247" i="2"/>
  <c r="AI247" i="2"/>
  <c r="AJ247" i="2"/>
  <c r="AK247" i="2"/>
  <c r="AL247" i="2"/>
  <c r="AC248" i="2"/>
  <c r="AD248" i="2"/>
  <c r="AE248" i="2"/>
  <c r="AF248" i="2"/>
  <c r="AH248" i="2"/>
  <c r="AI248" i="2"/>
  <c r="AJ248" i="2"/>
  <c r="AK248" i="2"/>
  <c r="AL248" i="2"/>
  <c r="AC249" i="2"/>
  <c r="AD249" i="2"/>
  <c r="AE249" i="2"/>
  <c r="AF249" i="2"/>
  <c r="AH249" i="2"/>
  <c r="AI249" i="2"/>
  <c r="AJ249" i="2"/>
  <c r="AK249" i="2"/>
  <c r="AL249" i="2"/>
  <c r="AC250" i="2"/>
  <c r="AD250" i="2"/>
  <c r="AE250" i="2"/>
  <c r="AF250" i="2"/>
  <c r="AH250" i="2"/>
  <c r="AI250" i="2"/>
  <c r="AJ250" i="2"/>
  <c r="AK250" i="2"/>
  <c r="AL250" i="2"/>
  <c r="AC251" i="2"/>
  <c r="AD251" i="2"/>
  <c r="AE251" i="2"/>
  <c r="AF251" i="2"/>
  <c r="AH251" i="2"/>
  <c r="AI251" i="2"/>
  <c r="AJ251" i="2"/>
  <c r="AK251" i="2"/>
  <c r="AL251" i="2"/>
  <c r="AC252" i="2"/>
  <c r="AD252" i="2"/>
  <c r="AE252" i="2"/>
  <c r="AF252" i="2"/>
  <c r="AH252" i="2"/>
  <c r="AI252" i="2"/>
  <c r="AJ252" i="2"/>
  <c r="AK252" i="2"/>
  <c r="AL252" i="2"/>
  <c r="AC253" i="2"/>
  <c r="AD253" i="2"/>
  <c r="AE253" i="2"/>
  <c r="AF253" i="2"/>
  <c r="AH253" i="2"/>
  <c r="AI253" i="2"/>
  <c r="AJ253" i="2"/>
  <c r="AK253" i="2"/>
  <c r="AL253" i="2"/>
  <c r="AC254" i="2"/>
  <c r="AD254" i="2"/>
  <c r="AE254" i="2"/>
  <c r="AF254" i="2"/>
  <c r="AH254" i="2"/>
  <c r="AI254" i="2"/>
  <c r="AJ254" i="2"/>
  <c r="AK254" i="2"/>
  <c r="AL254" i="2"/>
  <c r="AC255" i="2"/>
  <c r="AD255" i="2"/>
  <c r="AE255" i="2"/>
  <c r="AF255" i="2"/>
  <c r="AH255" i="2"/>
  <c r="AI255" i="2"/>
  <c r="AJ255" i="2"/>
  <c r="AK255" i="2"/>
  <c r="AL255" i="2"/>
  <c r="AC256" i="2"/>
  <c r="AD256" i="2"/>
  <c r="AE256" i="2"/>
  <c r="AF256" i="2"/>
  <c r="AH256" i="2"/>
  <c r="AI256" i="2"/>
  <c r="AJ256" i="2"/>
  <c r="AK256" i="2"/>
  <c r="AL256" i="2"/>
  <c r="AC257" i="2"/>
  <c r="AD257" i="2"/>
  <c r="AE257" i="2"/>
  <c r="AF257" i="2"/>
  <c r="AH257" i="2"/>
  <c r="AI257" i="2"/>
  <c r="AJ257" i="2"/>
  <c r="AK257" i="2"/>
  <c r="AL257" i="2"/>
  <c r="AC258" i="2"/>
  <c r="AD258" i="2"/>
  <c r="AE258" i="2"/>
  <c r="AF258" i="2"/>
  <c r="AH258" i="2"/>
  <c r="AI258" i="2"/>
  <c r="AJ258" i="2"/>
  <c r="AK258" i="2"/>
  <c r="AL258" i="2"/>
  <c r="AC259" i="2"/>
  <c r="AD259" i="2"/>
  <c r="AE259" i="2"/>
  <c r="AF259" i="2"/>
  <c r="AH259" i="2"/>
  <c r="AI259" i="2"/>
  <c r="AJ259" i="2"/>
  <c r="AK259" i="2"/>
  <c r="AL259" i="2"/>
  <c r="AC260" i="2"/>
  <c r="AD260" i="2"/>
  <c r="AE260" i="2"/>
  <c r="AF260" i="2"/>
  <c r="AH260" i="2"/>
  <c r="AI260" i="2"/>
  <c r="AJ260" i="2"/>
  <c r="AK260" i="2"/>
  <c r="AL260" i="2"/>
  <c r="AC261" i="2"/>
  <c r="AD261" i="2"/>
  <c r="AE261" i="2"/>
  <c r="AF261" i="2"/>
  <c r="AH261" i="2"/>
  <c r="AI261" i="2"/>
  <c r="AJ261" i="2"/>
  <c r="AK261" i="2"/>
  <c r="AL261" i="2"/>
  <c r="AC262" i="2"/>
  <c r="AD262" i="2"/>
  <c r="AE262" i="2"/>
  <c r="AF262" i="2"/>
  <c r="AH262" i="2"/>
  <c r="AI262" i="2"/>
  <c r="AJ262" i="2"/>
  <c r="AK262" i="2"/>
  <c r="AL262" i="2"/>
  <c r="AC263" i="2"/>
  <c r="AD263" i="2"/>
  <c r="AE263" i="2"/>
  <c r="AF263" i="2"/>
  <c r="AH263" i="2"/>
  <c r="AI263" i="2"/>
  <c r="AJ263" i="2"/>
  <c r="AK263" i="2"/>
  <c r="AL263" i="2"/>
  <c r="AC264" i="2"/>
  <c r="AD264" i="2"/>
  <c r="AE264" i="2"/>
  <c r="AF264" i="2"/>
  <c r="AH264" i="2"/>
  <c r="AI264" i="2"/>
  <c r="AJ264" i="2"/>
  <c r="AK264" i="2"/>
  <c r="AL264" i="2"/>
  <c r="AC265" i="2"/>
  <c r="AD265" i="2"/>
  <c r="AE265" i="2"/>
  <c r="AF265" i="2"/>
  <c r="AH265" i="2"/>
  <c r="AI265" i="2"/>
  <c r="AJ265" i="2"/>
  <c r="AK265" i="2"/>
  <c r="AL265" i="2"/>
  <c r="AC266" i="2"/>
  <c r="AD266" i="2"/>
  <c r="AE266" i="2"/>
  <c r="AF266" i="2"/>
  <c r="AH266" i="2"/>
  <c r="AI266" i="2"/>
  <c r="AJ266" i="2"/>
  <c r="AK266" i="2"/>
  <c r="AL266" i="2"/>
  <c r="AC267" i="2"/>
  <c r="AD267" i="2"/>
  <c r="AE267" i="2"/>
  <c r="AF267" i="2"/>
  <c r="AH267" i="2"/>
  <c r="AI267" i="2"/>
  <c r="AJ267" i="2"/>
  <c r="AK267" i="2"/>
  <c r="AL267" i="2"/>
  <c r="AC268" i="2"/>
  <c r="AD268" i="2"/>
  <c r="AE268" i="2"/>
  <c r="AF268" i="2"/>
  <c r="AH268" i="2"/>
  <c r="AI268" i="2"/>
  <c r="AJ268" i="2"/>
  <c r="AK268" i="2"/>
  <c r="AL268" i="2"/>
  <c r="AC269" i="2"/>
  <c r="AD269" i="2"/>
  <c r="AE269" i="2"/>
  <c r="AF269" i="2"/>
  <c r="AH269" i="2"/>
  <c r="AI269" i="2"/>
  <c r="AJ269" i="2"/>
  <c r="AK269" i="2"/>
  <c r="AL269" i="2"/>
  <c r="AC270" i="2"/>
  <c r="AD270" i="2"/>
  <c r="AE270" i="2"/>
  <c r="AF270" i="2"/>
  <c r="AH270" i="2"/>
  <c r="AI270" i="2"/>
  <c r="AJ270" i="2"/>
  <c r="AK270" i="2"/>
  <c r="AL270" i="2"/>
  <c r="AC271" i="2"/>
  <c r="AD271" i="2"/>
  <c r="AE271" i="2"/>
  <c r="AF271" i="2"/>
  <c r="AH271" i="2"/>
  <c r="AI271" i="2"/>
  <c r="AJ271" i="2"/>
  <c r="AK271" i="2"/>
  <c r="AL271" i="2"/>
  <c r="AC272" i="2"/>
  <c r="AD272" i="2"/>
  <c r="AE272" i="2"/>
  <c r="AF272" i="2"/>
  <c r="AH272" i="2"/>
  <c r="AI272" i="2"/>
  <c r="AJ272" i="2"/>
  <c r="AK272" i="2"/>
  <c r="AL272" i="2"/>
  <c r="AC273" i="2"/>
  <c r="AD273" i="2"/>
  <c r="AE273" i="2"/>
  <c r="AF273" i="2"/>
  <c r="AH273" i="2"/>
  <c r="AI273" i="2"/>
  <c r="AJ273" i="2"/>
  <c r="AK273" i="2"/>
  <c r="AL273" i="2"/>
  <c r="AC274" i="2"/>
  <c r="AD274" i="2"/>
  <c r="AE274" i="2"/>
  <c r="AF274" i="2"/>
  <c r="AH274" i="2"/>
  <c r="AI274" i="2"/>
  <c r="AJ274" i="2"/>
  <c r="AK274" i="2"/>
  <c r="AL274" i="2"/>
  <c r="AC275" i="2"/>
  <c r="AD275" i="2"/>
  <c r="AE275" i="2"/>
  <c r="AF275" i="2"/>
  <c r="AH275" i="2"/>
  <c r="AI275" i="2"/>
  <c r="AJ275" i="2"/>
  <c r="AK275" i="2"/>
  <c r="AL275" i="2"/>
  <c r="AC276" i="2"/>
  <c r="AD276" i="2"/>
  <c r="AE276" i="2"/>
  <c r="AF276" i="2"/>
  <c r="AH276" i="2"/>
  <c r="AI276" i="2"/>
  <c r="AJ276" i="2"/>
  <c r="AK276" i="2"/>
  <c r="AL276" i="2"/>
  <c r="AC277" i="2"/>
  <c r="AD277" i="2"/>
  <c r="AE277" i="2"/>
  <c r="AF277" i="2"/>
  <c r="AH277" i="2"/>
  <c r="AI277" i="2"/>
  <c r="AJ277" i="2"/>
  <c r="AK277" i="2"/>
  <c r="AL277" i="2"/>
  <c r="AC278" i="2"/>
  <c r="AD278" i="2"/>
  <c r="AE278" i="2"/>
  <c r="AF278" i="2"/>
  <c r="AH278" i="2"/>
  <c r="AI278" i="2"/>
  <c r="AJ278" i="2"/>
  <c r="AK278" i="2"/>
  <c r="AL278" i="2"/>
  <c r="AC279" i="2"/>
  <c r="AD279" i="2"/>
  <c r="AE279" i="2"/>
  <c r="AF279" i="2"/>
  <c r="AH279" i="2"/>
  <c r="AI279" i="2"/>
  <c r="AJ279" i="2"/>
  <c r="AK279" i="2"/>
  <c r="AL279" i="2"/>
  <c r="AC280" i="2"/>
  <c r="AD280" i="2"/>
  <c r="AE280" i="2"/>
  <c r="AF280" i="2"/>
  <c r="AH280" i="2"/>
  <c r="AI280" i="2"/>
  <c r="AJ280" i="2"/>
  <c r="AK280" i="2"/>
  <c r="AL280" i="2"/>
  <c r="AC281" i="2"/>
  <c r="AD281" i="2"/>
  <c r="AE281" i="2"/>
  <c r="AF281" i="2"/>
  <c r="AH281" i="2"/>
  <c r="AI281" i="2"/>
  <c r="AJ281" i="2"/>
  <c r="AK281" i="2"/>
  <c r="AL281" i="2"/>
  <c r="AC282" i="2"/>
  <c r="AD282" i="2"/>
  <c r="AE282" i="2"/>
  <c r="AF282" i="2"/>
  <c r="AH282" i="2"/>
  <c r="AI282" i="2"/>
  <c r="AJ282" i="2"/>
  <c r="AK282" i="2"/>
  <c r="AL282" i="2"/>
  <c r="AC283" i="2"/>
  <c r="AD283" i="2"/>
  <c r="AE283" i="2"/>
  <c r="AF283" i="2"/>
  <c r="AH283" i="2"/>
  <c r="AI283" i="2"/>
  <c r="AJ283" i="2"/>
  <c r="AK283" i="2"/>
  <c r="AL283" i="2"/>
  <c r="AC284" i="2"/>
  <c r="AD284" i="2"/>
  <c r="AE284" i="2"/>
  <c r="AF284" i="2"/>
  <c r="AH284" i="2"/>
  <c r="AI284" i="2"/>
  <c r="AJ284" i="2"/>
  <c r="AK284" i="2"/>
  <c r="AL284" i="2"/>
  <c r="AC285" i="2"/>
  <c r="AD285" i="2"/>
  <c r="AE285" i="2"/>
  <c r="AF285" i="2"/>
  <c r="AH285" i="2"/>
  <c r="AI285" i="2"/>
  <c r="AJ285" i="2"/>
  <c r="AK285" i="2"/>
  <c r="AL285" i="2"/>
  <c r="AC286" i="2"/>
  <c r="AD286" i="2"/>
  <c r="AE286" i="2"/>
  <c r="AF286" i="2"/>
  <c r="AH286" i="2"/>
  <c r="AI286" i="2"/>
  <c r="AJ286" i="2"/>
  <c r="AK286" i="2"/>
  <c r="AL286" i="2"/>
  <c r="AC287" i="2"/>
  <c r="AD287" i="2"/>
  <c r="AE287" i="2"/>
  <c r="AF287" i="2"/>
  <c r="AH287" i="2"/>
  <c r="AI287" i="2"/>
  <c r="AJ287" i="2"/>
  <c r="AK287" i="2"/>
  <c r="AL287" i="2"/>
  <c r="AC288" i="2"/>
  <c r="AD288" i="2"/>
  <c r="AE288" i="2"/>
  <c r="AF288" i="2"/>
  <c r="AH288" i="2"/>
  <c r="AI288" i="2"/>
  <c r="AJ288" i="2"/>
  <c r="AK288" i="2"/>
  <c r="AL288" i="2"/>
  <c r="AC289" i="2"/>
  <c r="AD289" i="2"/>
  <c r="AE289" i="2"/>
  <c r="AF289" i="2"/>
  <c r="AH289" i="2"/>
  <c r="AI289" i="2"/>
  <c r="AJ289" i="2"/>
  <c r="AK289" i="2"/>
  <c r="AL289" i="2"/>
  <c r="AC290" i="2"/>
  <c r="AD290" i="2"/>
  <c r="AE290" i="2"/>
  <c r="AF290" i="2"/>
  <c r="AH290" i="2"/>
  <c r="AI290" i="2"/>
  <c r="AJ290" i="2"/>
  <c r="AK290" i="2"/>
  <c r="AL290" i="2"/>
  <c r="AC291" i="2"/>
  <c r="AD291" i="2"/>
  <c r="AE291" i="2"/>
  <c r="AF291" i="2"/>
  <c r="AH291" i="2"/>
  <c r="AI291" i="2"/>
  <c r="AJ291" i="2"/>
  <c r="AK291" i="2"/>
  <c r="AL291" i="2"/>
  <c r="AC292" i="2"/>
  <c r="AD292" i="2"/>
  <c r="AE292" i="2"/>
  <c r="AF292" i="2"/>
  <c r="AH292" i="2"/>
  <c r="AI292" i="2"/>
  <c r="AJ292" i="2"/>
  <c r="AK292" i="2"/>
  <c r="AL292" i="2"/>
  <c r="AC293" i="2"/>
  <c r="AD293" i="2"/>
  <c r="AE293" i="2"/>
  <c r="AF293" i="2"/>
  <c r="AH293" i="2"/>
  <c r="AI293" i="2"/>
  <c r="AJ293" i="2"/>
  <c r="AK293" i="2"/>
  <c r="AL293" i="2"/>
  <c r="AC294" i="2"/>
  <c r="AD294" i="2"/>
  <c r="AE294" i="2"/>
  <c r="AF294" i="2"/>
  <c r="AH294" i="2"/>
  <c r="AI294" i="2"/>
  <c r="AJ294" i="2"/>
  <c r="AK294" i="2"/>
  <c r="AL294" i="2"/>
  <c r="AC295" i="2"/>
  <c r="AD295" i="2"/>
  <c r="AE295" i="2"/>
  <c r="AF295" i="2"/>
  <c r="AH295" i="2"/>
  <c r="AI295" i="2"/>
  <c r="AJ295" i="2"/>
  <c r="AK295" i="2"/>
  <c r="AL295" i="2"/>
  <c r="AC296" i="2"/>
  <c r="AD296" i="2"/>
  <c r="AE296" i="2"/>
  <c r="AF296" i="2"/>
  <c r="AH296" i="2"/>
  <c r="AI296" i="2"/>
  <c r="AJ296" i="2"/>
  <c r="AK296" i="2"/>
  <c r="AL296" i="2"/>
  <c r="AC297" i="2"/>
  <c r="AD297" i="2"/>
  <c r="AE297" i="2"/>
  <c r="AF297" i="2"/>
  <c r="AH297" i="2"/>
  <c r="AI297" i="2"/>
  <c r="AJ297" i="2"/>
  <c r="AK297" i="2"/>
  <c r="AL297" i="2"/>
  <c r="AC298" i="2"/>
  <c r="AD298" i="2"/>
  <c r="AE298" i="2"/>
  <c r="AF298" i="2"/>
  <c r="AH298" i="2"/>
  <c r="AI298" i="2"/>
  <c r="AJ298" i="2"/>
  <c r="AK298" i="2"/>
  <c r="AL298" i="2"/>
  <c r="AC299" i="2"/>
  <c r="AD299" i="2"/>
  <c r="AE299" i="2"/>
  <c r="AF299" i="2"/>
  <c r="AH299" i="2"/>
  <c r="AI299" i="2"/>
  <c r="AJ299" i="2"/>
  <c r="AK299" i="2"/>
  <c r="AL299" i="2"/>
  <c r="AC300" i="2"/>
  <c r="AD300" i="2"/>
  <c r="AE300" i="2"/>
  <c r="AF300" i="2"/>
  <c r="AH300" i="2"/>
  <c r="AI300" i="2"/>
  <c r="AJ300" i="2"/>
  <c r="AK300" i="2"/>
  <c r="AL300" i="2"/>
  <c r="AC301" i="2"/>
  <c r="AD301" i="2"/>
  <c r="AE301" i="2"/>
  <c r="AF301" i="2"/>
  <c r="AH301" i="2"/>
  <c r="AI301" i="2"/>
  <c r="AJ301" i="2"/>
  <c r="AK301" i="2"/>
  <c r="AL301" i="2"/>
  <c r="AC302" i="2"/>
  <c r="AD302" i="2"/>
  <c r="AE302" i="2"/>
  <c r="AF302" i="2"/>
  <c r="AH302" i="2"/>
  <c r="AI302" i="2"/>
  <c r="AJ302" i="2"/>
  <c r="AK302" i="2"/>
  <c r="AL302" i="2"/>
  <c r="AC303" i="2"/>
  <c r="AD303" i="2"/>
  <c r="AE303" i="2"/>
  <c r="AF303" i="2"/>
  <c r="AH303" i="2"/>
  <c r="AI303" i="2"/>
  <c r="AJ303" i="2"/>
  <c r="AK303" i="2"/>
  <c r="AL303" i="2"/>
  <c r="AC304" i="2"/>
  <c r="AD304" i="2"/>
  <c r="AE304" i="2"/>
  <c r="AF304" i="2"/>
  <c r="AH304" i="2"/>
  <c r="AI304" i="2"/>
  <c r="AJ304" i="2"/>
  <c r="AK304" i="2"/>
  <c r="AL304" i="2"/>
  <c r="AC305" i="2"/>
  <c r="AD305" i="2"/>
  <c r="AE305" i="2"/>
  <c r="AF305" i="2"/>
  <c r="AH305" i="2"/>
  <c r="AI305" i="2"/>
  <c r="AJ305" i="2"/>
  <c r="AK305" i="2"/>
  <c r="AL305" i="2"/>
  <c r="AC306" i="2"/>
  <c r="AD306" i="2"/>
  <c r="AE306" i="2"/>
  <c r="AF306" i="2"/>
  <c r="AH306" i="2"/>
  <c r="AI306" i="2"/>
  <c r="AJ306" i="2"/>
  <c r="AK306" i="2"/>
  <c r="AL306" i="2"/>
  <c r="AC307" i="2"/>
  <c r="AD307" i="2"/>
  <c r="AE307" i="2"/>
  <c r="AF307" i="2"/>
  <c r="AH307" i="2"/>
  <c r="AI307" i="2"/>
  <c r="AJ307" i="2"/>
  <c r="AK307" i="2"/>
  <c r="AL307" i="2"/>
  <c r="AC308" i="2"/>
  <c r="AD308" i="2"/>
  <c r="AE308" i="2"/>
  <c r="AF308" i="2"/>
  <c r="AH308" i="2"/>
  <c r="AI308" i="2"/>
  <c r="AJ308" i="2"/>
  <c r="AK308" i="2"/>
  <c r="AL308" i="2"/>
  <c r="AC309" i="2"/>
  <c r="AD309" i="2"/>
  <c r="AE309" i="2"/>
  <c r="AF309" i="2"/>
  <c r="AH309" i="2"/>
  <c r="AI309" i="2"/>
  <c r="AJ309" i="2"/>
  <c r="AK309" i="2"/>
  <c r="AL309" i="2"/>
  <c r="AC310" i="2"/>
  <c r="AD310" i="2"/>
  <c r="AE310" i="2"/>
  <c r="AF310" i="2"/>
  <c r="AH310" i="2"/>
  <c r="AI310" i="2"/>
  <c r="AJ310" i="2"/>
  <c r="AK310" i="2"/>
  <c r="AL310" i="2"/>
  <c r="AC311" i="2"/>
  <c r="AD311" i="2"/>
  <c r="AE311" i="2"/>
  <c r="AF311" i="2"/>
  <c r="AH311" i="2"/>
  <c r="AI311" i="2"/>
  <c r="AJ311" i="2"/>
  <c r="AK311" i="2"/>
  <c r="AL311" i="2"/>
  <c r="AC312" i="2"/>
  <c r="AD312" i="2"/>
  <c r="AE312" i="2"/>
  <c r="AF312" i="2"/>
  <c r="AH312" i="2"/>
  <c r="AI312" i="2"/>
  <c r="AJ312" i="2"/>
  <c r="AK312" i="2"/>
  <c r="AL312" i="2"/>
  <c r="AC313" i="2"/>
  <c r="AD313" i="2"/>
  <c r="AE313" i="2"/>
  <c r="AF313" i="2"/>
  <c r="AH313" i="2"/>
  <c r="AI313" i="2"/>
  <c r="AJ313" i="2"/>
  <c r="AK313" i="2"/>
  <c r="AL313" i="2"/>
  <c r="AC314" i="2"/>
  <c r="AD314" i="2"/>
  <c r="AE314" i="2"/>
  <c r="AF314" i="2"/>
  <c r="AH314" i="2"/>
  <c r="AI314" i="2"/>
  <c r="AJ314" i="2"/>
  <c r="AK314" i="2"/>
  <c r="AL314" i="2"/>
  <c r="AC315" i="2"/>
  <c r="AD315" i="2"/>
  <c r="AE315" i="2"/>
  <c r="AF315" i="2"/>
  <c r="AH315" i="2"/>
  <c r="AI315" i="2"/>
  <c r="AJ315" i="2"/>
  <c r="AK315" i="2"/>
  <c r="AL315" i="2"/>
  <c r="AC316" i="2"/>
  <c r="AD316" i="2"/>
  <c r="AE316" i="2"/>
  <c r="AF316" i="2"/>
  <c r="AH316" i="2"/>
  <c r="AI316" i="2"/>
  <c r="AJ316" i="2"/>
  <c r="AK316" i="2"/>
  <c r="AL316" i="2"/>
  <c r="AC317" i="2"/>
  <c r="AD317" i="2"/>
  <c r="AE317" i="2"/>
  <c r="AF317" i="2"/>
  <c r="AH317" i="2"/>
  <c r="AI317" i="2"/>
  <c r="AJ317" i="2"/>
  <c r="AK317" i="2"/>
  <c r="AL317" i="2"/>
  <c r="AC318" i="2"/>
  <c r="AD318" i="2"/>
  <c r="AE318" i="2"/>
  <c r="AF318" i="2"/>
  <c r="AH318" i="2"/>
  <c r="AI318" i="2"/>
  <c r="AJ318" i="2"/>
  <c r="AK318" i="2"/>
  <c r="AL318" i="2"/>
  <c r="AC319" i="2"/>
  <c r="AD319" i="2"/>
  <c r="AE319" i="2"/>
  <c r="AF319" i="2"/>
  <c r="AH319" i="2"/>
  <c r="AI319" i="2"/>
  <c r="AJ319" i="2"/>
  <c r="AK319" i="2"/>
  <c r="AL319" i="2"/>
  <c r="AC320" i="2"/>
  <c r="AD320" i="2"/>
  <c r="AE320" i="2"/>
  <c r="AF320" i="2"/>
  <c r="AH320" i="2"/>
  <c r="AI320" i="2"/>
  <c r="AJ320" i="2"/>
  <c r="AK320" i="2"/>
  <c r="AL320" i="2"/>
  <c r="AC321" i="2"/>
  <c r="AD321" i="2"/>
  <c r="AE321" i="2"/>
  <c r="AF321" i="2"/>
  <c r="AH321" i="2"/>
  <c r="AI321" i="2"/>
  <c r="AJ321" i="2"/>
  <c r="AK321" i="2"/>
  <c r="AL321" i="2"/>
  <c r="AC322" i="2"/>
  <c r="AD322" i="2"/>
  <c r="AE322" i="2"/>
  <c r="AF322" i="2"/>
  <c r="AH322" i="2"/>
  <c r="AI322" i="2"/>
  <c r="AJ322" i="2"/>
  <c r="AK322" i="2"/>
  <c r="AL322" i="2"/>
  <c r="AC323" i="2"/>
  <c r="AD323" i="2"/>
  <c r="AE323" i="2"/>
  <c r="AF323" i="2"/>
  <c r="AH323" i="2"/>
  <c r="AI323" i="2"/>
  <c r="AJ323" i="2"/>
  <c r="AK323" i="2"/>
  <c r="AL323" i="2"/>
  <c r="AC324" i="2"/>
  <c r="AD324" i="2"/>
  <c r="AE324" i="2"/>
  <c r="AF324" i="2"/>
  <c r="AH324" i="2"/>
  <c r="AI324" i="2"/>
  <c r="AJ324" i="2"/>
  <c r="AK324" i="2"/>
  <c r="AL324" i="2"/>
  <c r="AC325" i="2"/>
  <c r="AD325" i="2"/>
  <c r="AE325" i="2"/>
  <c r="AF325" i="2"/>
  <c r="AH325" i="2"/>
  <c r="AI325" i="2"/>
  <c r="AJ325" i="2"/>
  <c r="AK325" i="2"/>
  <c r="AL325" i="2"/>
  <c r="AC326" i="2"/>
  <c r="AD326" i="2"/>
  <c r="AE326" i="2"/>
  <c r="AF326" i="2"/>
  <c r="AH326" i="2"/>
  <c r="AI326" i="2"/>
  <c r="AJ326" i="2"/>
  <c r="AK326" i="2"/>
  <c r="AL326" i="2"/>
  <c r="AC327" i="2"/>
  <c r="AD327" i="2"/>
  <c r="AE327" i="2"/>
  <c r="AF327" i="2"/>
  <c r="AH327" i="2"/>
  <c r="AI327" i="2"/>
  <c r="AJ327" i="2"/>
  <c r="AK327" i="2"/>
  <c r="AL327" i="2"/>
  <c r="AC328" i="2"/>
  <c r="AD328" i="2"/>
  <c r="AE328" i="2"/>
  <c r="AF328" i="2"/>
  <c r="AH328" i="2"/>
  <c r="AI328" i="2"/>
  <c r="AJ328" i="2"/>
  <c r="AK328" i="2"/>
  <c r="AL328" i="2"/>
  <c r="AC329" i="2"/>
  <c r="AD329" i="2"/>
  <c r="AE329" i="2"/>
  <c r="AF329" i="2"/>
  <c r="AH329" i="2"/>
  <c r="AI329" i="2"/>
  <c r="AJ329" i="2"/>
  <c r="AK329" i="2"/>
  <c r="AL329" i="2"/>
  <c r="AC330" i="2"/>
  <c r="AD330" i="2"/>
  <c r="AE330" i="2"/>
  <c r="AF330" i="2"/>
  <c r="AH330" i="2"/>
  <c r="AI330" i="2"/>
  <c r="AJ330" i="2"/>
  <c r="AK330" i="2"/>
  <c r="AL330" i="2"/>
  <c r="AC331" i="2"/>
  <c r="AD331" i="2"/>
  <c r="AE331" i="2"/>
  <c r="AF331" i="2"/>
  <c r="AH331" i="2"/>
  <c r="AI331" i="2"/>
  <c r="AJ331" i="2"/>
  <c r="AK331" i="2"/>
  <c r="AL331" i="2"/>
  <c r="AC332" i="2"/>
  <c r="AD332" i="2"/>
  <c r="AE332" i="2"/>
  <c r="AF332" i="2"/>
  <c r="AH332" i="2"/>
  <c r="AI332" i="2"/>
  <c r="AJ332" i="2"/>
  <c r="AK332" i="2"/>
  <c r="AL332" i="2"/>
  <c r="AC333" i="2"/>
  <c r="AD333" i="2"/>
  <c r="AE333" i="2"/>
  <c r="AF333" i="2"/>
  <c r="AH333" i="2"/>
  <c r="AI333" i="2"/>
  <c r="AJ333" i="2"/>
  <c r="AK333" i="2"/>
  <c r="AL333" i="2"/>
  <c r="AC334" i="2"/>
  <c r="AD334" i="2"/>
  <c r="AE334" i="2"/>
  <c r="AF334" i="2"/>
  <c r="AH334" i="2"/>
  <c r="AI334" i="2"/>
  <c r="AJ334" i="2"/>
  <c r="AK334" i="2"/>
  <c r="AL334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K241" i="2"/>
  <c r="L241" i="2"/>
  <c r="M241" i="2"/>
  <c r="N241" i="2"/>
  <c r="O241" i="2"/>
  <c r="P241" i="2"/>
  <c r="Q241" i="2"/>
  <c r="R241" i="2"/>
  <c r="S241" i="2"/>
  <c r="T241" i="2"/>
  <c r="U241" i="2"/>
  <c r="V241" i="2"/>
  <c r="W241" i="2"/>
  <c r="X241" i="2"/>
  <c r="Y241" i="2"/>
  <c r="Z241" i="2"/>
  <c r="AA241" i="2"/>
  <c r="AB241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W242" i="2"/>
  <c r="X242" i="2"/>
  <c r="Y242" i="2"/>
  <c r="Z242" i="2"/>
  <c r="AA242" i="2"/>
  <c r="AB242" i="2"/>
  <c r="K243" i="2"/>
  <c r="L243" i="2"/>
  <c r="M243" i="2"/>
  <c r="N243" i="2"/>
  <c r="O243" i="2"/>
  <c r="P243" i="2"/>
  <c r="Q243" i="2"/>
  <c r="R243" i="2"/>
  <c r="S243" i="2"/>
  <c r="T243" i="2"/>
  <c r="U243" i="2"/>
  <c r="V243" i="2"/>
  <c r="W243" i="2"/>
  <c r="X243" i="2"/>
  <c r="Y243" i="2"/>
  <c r="Z243" i="2"/>
  <c r="AA243" i="2"/>
  <c r="AB243" i="2"/>
  <c r="K244" i="2"/>
  <c r="L244" i="2"/>
  <c r="M244" i="2"/>
  <c r="N244" i="2"/>
  <c r="O244" i="2"/>
  <c r="P244" i="2"/>
  <c r="Q244" i="2"/>
  <c r="R244" i="2"/>
  <c r="S244" i="2"/>
  <c r="T244" i="2"/>
  <c r="U244" i="2"/>
  <c r="V244" i="2"/>
  <c r="W244" i="2"/>
  <c r="X244" i="2"/>
  <c r="Y244" i="2"/>
  <c r="Z244" i="2"/>
  <c r="AA244" i="2"/>
  <c r="AB244" i="2"/>
  <c r="K245" i="2"/>
  <c r="L245" i="2"/>
  <c r="M245" i="2"/>
  <c r="N245" i="2"/>
  <c r="O245" i="2"/>
  <c r="P245" i="2"/>
  <c r="Q245" i="2"/>
  <c r="R245" i="2"/>
  <c r="S245" i="2"/>
  <c r="T245" i="2"/>
  <c r="U245" i="2"/>
  <c r="V245" i="2"/>
  <c r="W245" i="2"/>
  <c r="X245" i="2"/>
  <c r="Y245" i="2"/>
  <c r="Z245" i="2"/>
  <c r="AA245" i="2"/>
  <c r="AB245" i="2"/>
  <c r="K246" i="2"/>
  <c r="L246" i="2"/>
  <c r="M246" i="2"/>
  <c r="N246" i="2"/>
  <c r="O246" i="2"/>
  <c r="P246" i="2"/>
  <c r="Q246" i="2"/>
  <c r="R246" i="2"/>
  <c r="S246" i="2"/>
  <c r="T246" i="2"/>
  <c r="U246" i="2"/>
  <c r="V246" i="2"/>
  <c r="W246" i="2"/>
  <c r="X246" i="2"/>
  <c r="Y246" i="2"/>
  <c r="Z246" i="2"/>
  <c r="AA246" i="2"/>
  <c r="AB246" i="2"/>
  <c r="K247" i="2"/>
  <c r="L247" i="2"/>
  <c r="M247" i="2"/>
  <c r="N247" i="2"/>
  <c r="O247" i="2"/>
  <c r="P247" i="2"/>
  <c r="Q247" i="2"/>
  <c r="R247" i="2"/>
  <c r="S247" i="2"/>
  <c r="T247" i="2"/>
  <c r="U247" i="2"/>
  <c r="V247" i="2"/>
  <c r="W247" i="2"/>
  <c r="X247" i="2"/>
  <c r="Y247" i="2"/>
  <c r="Z247" i="2"/>
  <c r="AA247" i="2"/>
  <c r="AB247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W250" i="2"/>
  <c r="X250" i="2"/>
  <c r="Y250" i="2"/>
  <c r="Z250" i="2"/>
  <c r="AA250" i="2"/>
  <c r="AB250" i="2"/>
  <c r="K251" i="2"/>
  <c r="L251" i="2"/>
  <c r="M251" i="2"/>
  <c r="N251" i="2"/>
  <c r="O251" i="2"/>
  <c r="P251" i="2"/>
  <c r="Q251" i="2"/>
  <c r="R251" i="2"/>
  <c r="S251" i="2"/>
  <c r="T251" i="2"/>
  <c r="U251" i="2"/>
  <c r="V251" i="2"/>
  <c r="W251" i="2"/>
  <c r="X251" i="2"/>
  <c r="Y251" i="2"/>
  <c r="Z251" i="2"/>
  <c r="AA251" i="2"/>
  <c r="AB251" i="2"/>
  <c r="K252" i="2"/>
  <c r="L252" i="2"/>
  <c r="M252" i="2"/>
  <c r="N252" i="2"/>
  <c r="O252" i="2"/>
  <c r="P252" i="2"/>
  <c r="Q252" i="2"/>
  <c r="R252" i="2"/>
  <c r="S252" i="2"/>
  <c r="T252" i="2"/>
  <c r="U252" i="2"/>
  <c r="V252" i="2"/>
  <c r="W252" i="2"/>
  <c r="X252" i="2"/>
  <c r="Y252" i="2"/>
  <c r="Z252" i="2"/>
  <c r="AA252" i="2"/>
  <c r="AB252" i="2"/>
  <c r="K253" i="2"/>
  <c r="L253" i="2"/>
  <c r="M253" i="2"/>
  <c r="N253" i="2"/>
  <c r="O253" i="2"/>
  <c r="P253" i="2"/>
  <c r="Q253" i="2"/>
  <c r="R253" i="2"/>
  <c r="S253" i="2"/>
  <c r="T253" i="2"/>
  <c r="U253" i="2"/>
  <c r="V253" i="2"/>
  <c r="W253" i="2"/>
  <c r="X253" i="2"/>
  <c r="Y253" i="2"/>
  <c r="Z253" i="2"/>
  <c r="AA253" i="2"/>
  <c r="AB253" i="2"/>
  <c r="K254" i="2"/>
  <c r="L254" i="2"/>
  <c r="M254" i="2"/>
  <c r="N254" i="2"/>
  <c r="O254" i="2"/>
  <c r="P254" i="2"/>
  <c r="Q254" i="2"/>
  <c r="R254" i="2"/>
  <c r="S254" i="2"/>
  <c r="T254" i="2"/>
  <c r="U254" i="2"/>
  <c r="V254" i="2"/>
  <c r="W254" i="2"/>
  <c r="X254" i="2"/>
  <c r="Y254" i="2"/>
  <c r="Z254" i="2"/>
  <c r="AA254" i="2"/>
  <c r="AB254" i="2"/>
  <c r="K255" i="2"/>
  <c r="L255" i="2"/>
  <c r="M255" i="2"/>
  <c r="N255" i="2"/>
  <c r="O255" i="2"/>
  <c r="P255" i="2"/>
  <c r="Q255" i="2"/>
  <c r="R255" i="2"/>
  <c r="S255" i="2"/>
  <c r="T255" i="2"/>
  <c r="U255" i="2"/>
  <c r="V255" i="2"/>
  <c r="W255" i="2"/>
  <c r="X255" i="2"/>
  <c r="Y255" i="2"/>
  <c r="Z255" i="2"/>
  <c r="AA255" i="2"/>
  <c r="AB255" i="2"/>
  <c r="K256" i="2"/>
  <c r="L256" i="2"/>
  <c r="M256" i="2"/>
  <c r="N256" i="2"/>
  <c r="O256" i="2"/>
  <c r="P256" i="2"/>
  <c r="Q256" i="2"/>
  <c r="R256" i="2"/>
  <c r="S256" i="2"/>
  <c r="T256" i="2"/>
  <c r="U256" i="2"/>
  <c r="V256" i="2"/>
  <c r="W256" i="2"/>
  <c r="X256" i="2"/>
  <c r="Y256" i="2"/>
  <c r="Z256" i="2"/>
  <c r="AA256" i="2"/>
  <c r="AB256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K258" i="2"/>
  <c r="L258" i="2"/>
  <c r="M258" i="2"/>
  <c r="N258" i="2"/>
  <c r="O258" i="2"/>
  <c r="P258" i="2"/>
  <c r="Q258" i="2"/>
  <c r="R258" i="2"/>
  <c r="S258" i="2"/>
  <c r="T258" i="2"/>
  <c r="U258" i="2"/>
  <c r="V258" i="2"/>
  <c r="W258" i="2"/>
  <c r="X258" i="2"/>
  <c r="Y258" i="2"/>
  <c r="Z258" i="2"/>
  <c r="AA258" i="2"/>
  <c r="AB258" i="2"/>
  <c r="K259" i="2"/>
  <c r="L259" i="2"/>
  <c r="M259" i="2"/>
  <c r="N259" i="2"/>
  <c r="O259" i="2"/>
  <c r="P259" i="2"/>
  <c r="Q259" i="2"/>
  <c r="R259" i="2"/>
  <c r="S259" i="2"/>
  <c r="T259" i="2"/>
  <c r="U259" i="2"/>
  <c r="V259" i="2"/>
  <c r="W259" i="2"/>
  <c r="X259" i="2"/>
  <c r="Y259" i="2"/>
  <c r="Z259" i="2"/>
  <c r="AA259" i="2"/>
  <c r="AB259" i="2"/>
  <c r="K260" i="2"/>
  <c r="L260" i="2"/>
  <c r="M260" i="2"/>
  <c r="N260" i="2"/>
  <c r="O260" i="2"/>
  <c r="P260" i="2"/>
  <c r="Q260" i="2"/>
  <c r="R260" i="2"/>
  <c r="S260" i="2"/>
  <c r="T260" i="2"/>
  <c r="U260" i="2"/>
  <c r="V260" i="2"/>
  <c r="W260" i="2"/>
  <c r="X260" i="2"/>
  <c r="Y260" i="2"/>
  <c r="Z260" i="2"/>
  <c r="AA260" i="2"/>
  <c r="AB260" i="2"/>
  <c r="K261" i="2"/>
  <c r="L261" i="2"/>
  <c r="M261" i="2"/>
  <c r="N261" i="2"/>
  <c r="O261" i="2"/>
  <c r="P261" i="2"/>
  <c r="Q261" i="2"/>
  <c r="R261" i="2"/>
  <c r="S261" i="2"/>
  <c r="T261" i="2"/>
  <c r="U261" i="2"/>
  <c r="V261" i="2"/>
  <c r="W261" i="2"/>
  <c r="X261" i="2"/>
  <c r="Y261" i="2"/>
  <c r="Z261" i="2"/>
  <c r="AA261" i="2"/>
  <c r="AB261" i="2"/>
  <c r="K262" i="2"/>
  <c r="L262" i="2"/>
  <c r="M262" i="2"/>
  <c r="N262" i="2"/>
  <c r="O262" i="2"/>
  <c r="P262" i="2"/>
  <c r="Q262" i="2"/>
  <c r="R262" i="2"/>
  <c r="S262" i="2"/>
  <c r="T262" i="2"/>
  <c r="U262" i="2"/>
  <c r="V262" i="2"/>
  <c r="W262" i="2"/>
  <c r="X262" i="2"/>
  <c r="Y262" i="2"/>
  <c r="Z262" i="2"/>
  <c r="AA262" i="2"/>
  <c r="AB262" i="2"/>
  <c r="K263" i="2"/>
  <c r="L263" i="2"/>
  <c r="M263" i="2"/>
  <c r="N263" i="2"/>
  <c r="O263" i="2"/>
  <c r="P263" i="2"/>
  <c r="Q263" i="2"/>
  <c r="R263" i="2"/>
  <c r="S263" i="2"/>
  <c r="T263" i="2"/>
  <c r="U263" i="2"/>
  <c r="V263" i="2"/>
  <c r="W263" i="2"/>
  <c r="X263" i="2"/>
  <c r="Y263" i="2"/>
  <c r="Z263" i="2"/>
  <c r="AA263" i="2"/>
  <c r="AB263" i="2"/>
  <c r="K264" i="2"/>
  <c r="L264" i="2"/>
  <c r="M264" i="2"/>
  <c r="N264" i="2"/>
  <c r="O264" i="2"/>
  <c r="P264" i="2"/>
  <c r="Q264" i="2"/>
  <c r="R264" i="2"/>
  <c r="S264" i="2"/>
  <c r="T264" i="2"/>
  <c r="U264" i="2"/>
  <c r="V264" i="2"/>
  <c r="W264" i="2"/>
  <c r="X264" i="2"/>
  <c r="Y264" i="2"/>
  <c r="Z264" i="2"/>
  <c r="AA264" i="2"/>
  <c r="AB264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K266" i="2"/>
  <c r="L266" i="2"/>
  <c r="M266" i="2"/>
  <c r="N266" i="2"/>
  <c r="O266" i="2"/>
  <c r="P266" i="2"/>
  <c r="Q266" i="2"/>
  <c r="R266" i="2"/>
  <c r="S266" i="2"/>
  <c r="T266" i="2"/>
  <c r="U266" i="2"/>
  <c r="V266" i="2"/>
  <c r="W266" i="2"/>
  <c r="X266" i="2"/>
  <c r="Y266" i="2"/>
  <c r="Z266" i="2"/>
  <c r="AA266" i="2"/>
  <c r="AB266" i="2"/>
  <c r="K267" i="2"/>
  <c r="L267" i="2"/>
  <c r="M267" i="2"/>
  <c r="N267" i="2"/>
  <c r="O267" i="2"/>
  <c r="P267" i="2"/>
  <c r="Q267" i="2"/>
  <c r="R267" i="2"/>
  <c r="S267" i="2"/>
  <c r="T267" i="2"/>
  <c r="U267" i="2"/>
  <c r="V267" i="2"/>
  <c r="W267" i="2"/>
  <c r="X267" i="2"/>
  <c r="Y267" i="2"/>
  <c r="Z267" i="2"/>
  <c r="AA267" i="2"/>
  <c r="AB267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K269" i="2"/>
  <c r="L269" i="2"/>
  <c r="M269" i="2"/>
  <c r="N269" i="2"/>
  <c r="O269" i="2"/>
  <c r="P269" i="2"/>
  <c r="Q269" i="2"/>
  <c r="R269" i="2"/>
  <c r="S269" i="2"/>
  <c r="T269" i="2"/>
  <c r="U269" i="2"/>
  <c r="V269" i="2"/>
  <c r="W269" i="2"/>
  <c r="X269" i="2"/>
  <c r="Y269" i="2"/>
  <c r="Z269" i="2"/>
  <c r="AA269" i="2"/>
  <c r="AB269" i="2"/>
  <c r="K270" i="2"/>
  <c r="L270" i="2"/>
  <c r="M270" i="2"/>
  <c r="N270" i="2"/>
  <c r="O270" i="2"/>
  <c r="P270" i="2"/>
  <c r="Q270" i="2"/>
  <c r="R270" i="2"/>
  <c r="S270" i="2"/>
  <c r="T270" i="2"/>
  <c r="U270" i="2"/>
  <c r="V270" i="2"/>
  <c r="W270" i="2"/>
  <c r="X270" i="2"/>
  <c r="Y270" i="2"/>
  <c r="Z270" i="2"/>
  <c r="AA270" i="2"/>
  <c r="AB270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K272" i="2"/>
  <c r="L272" i="2"/>
  <c r="M272" i="2"/>
  <c r="N272" i="2"/>
  <c r="O272" i="2"/>
  <c r="P272" i="2"/>
  <c r="Q272" i="2"/>
  <c r="R272" i="2"/>
  <c r="S272" i="2"/>
  <c r="T272" i="2"/>
  <c r="U272" i="2"/>
  <c r="V272" i="2"/>
  <c r="W272" i="2"/>
  <c r="X272" i="2"/>
  <c r="Y272" i="2"/>
  <c r="Z272" i="2"/>
  <c r="AA272" i="2"/>
  <c r="AB272" i="2"/>
  <c r="K273" i="2"/>
  <c r="L273" i="2"/>
  <c r="M273" i="2"/>
  <c r="N273" i="2"/>
  <c r="O273" i="2"/>
  <c r="P273" i="2"/>
  <c r="Q273" i="2"/>
  <c r="R273" i="2"/>
  <c r="S273" i="2"/>
  <c r="T273" i="2"/>
  <c r="U273" i="2"/>
  <c r="V273" i="2"/>
  <c r="W273" i="2"/>
  <c r="X273" i="2"/>
  <c r="Y273" i="2"/>
  <c r="Z273" i="2"/>
  <c r="AA273" i="2"/>
  <c r="AB273" i="2"/>
  <c r="K274" i="2"/>
  <c r="L274" i="2"/>
  <c r="M274" i="2"/>
  <c r="N274" i="2"/>
  <c r="O274" i="2"/>
  <c r="P274" i="2"/>
  <c r="Q274" i="2"/>
  <c r="R274" i="2"/>
  <c r="S274" i="2"/>
  <c r="T274" i="2"/>
  <c r="U274" i="2"/>
  <c r="V274" i="2"/>
  <c r="W274" i="2"/>
  <c r="X274" i="2"/>
  <c r="Y274" i="2"/>
  <c r="Z274" i="2"/>
  <c r="AA274" i="2"/>
  <c r="AB274" i="2"/>
  <c r="K275" i="2"/>
  <c r="L275" i="2"/>
  <c r="M275" i="2"/>
  <c r="N275" i="2"/>
  <c r="O275" i="2"/>
  <c r="P275" i="2"/>
  <c r="Q275" i="2"/>
  <c r="R275" i="2"/>
  <c r="S275" i="2"/>
  <c r="T275" i="2"/>
  <c r="U275" i="2"/>
  <c r="V275" i="2"/>
  <c r="W275" i="2"/>
  <c r="X275" i="2"/>
  <c r="Y275" i="2"/>
  <c r="Z275" i="2"/>
  <c r="AA275" i="2"/>
  <c r="AB275" i="2"/>
  <c r="K276" i="2"/>
  <c r="L276" i="2"/>
  <c r="M276" i="2"/>
  <c r="N276" i="2"/>
  <c r="O276" i="2"/>
  <c r="P276" i="2"/>
  <c r="Q276" i="2"/>
  <c r="R276" i="2"/>
  <c r="S276" i="2"/>
  <c r="T276" i="2"/>
  <c r="U276" i="2"/>
  <c r="V276" i="2"/>
  <c r="W276" i="2"/>
  <c r="X276" i="2"/>
  <c r="Y276" i="2"/>
  <c r="Z276" i="2"/>
  <c r="AA276" i="2"/>
  <c r="AB276" i="2"/>
  <c r="K277" i="2"/>
  <c r="L277" i="2"/>
  <c r="M277" i="2"/>
  <c r="N277" i="2"/>
  <c r="O277" i="2"/>
  <c r="P277" i="2"/>
  <c r="Q277" i="2"/>
  <c r="R277" i="2"/>
  <c r="S277" i="2"/>
  <c r="T277" i="2"/>
  <c r="U277" i="2"/>
  <c r="V277" i="2"/>
  <c r="W277" i="2"/>
  <c r="X277" i="2"/>
  <c r="Y277" i="2"/>
  <c r="Z277" i="2"/>
  <c r="AA277" i="2"/>
  <c r="AB277" i="2"/>
  <c r="K278" i="2"/>
  <c r="L278" i="2"/>
  <c r="M278" i="2"/>
  <c r="N278" i="2"/>
  <c r="O278" i="2"/>
  <c r="P278" i="2"/>
  <c r="Q278" i="2"/>
  <c r="R278" i="2"/>
  <c r="S278" i="2"/>
  <c r="T278" i="2"/>
  <c r="U278" i="2"/>
  <c r="V278" i="2"/>
  <c r="W278" i="2"/>
  <c r="X278" i="2"/>
  <c r="Y278" i="2"/>
  <c r="Z278" i="2"/>
  <c r="AA278" i="2"/>
  <c r="AB278" i="2"/>
  <c r="K279" i="2"/>
  <c r="L279" i="2"/>
  <c r="M279" i="2"/>
  <c r="N279" i="2"/>
  <c r="O279" i="2"/>
  <c r="P279" i="2"/>
  <c r="Q279" i="2"/>
  <c r="R279" i="2"/>
  <c r="S279" i="2"/>
  <c r="T279" i="2"/>
  <c r="U279" i="2"/>
  <c r="V279" i="2"/>
  <c r="W279" i="2"/>
  <c r="X279" i="2"/>
  <c r="Y279" i="2"/>
  <c r="Z279" i="2"/>
  <c r="AA279" i="2"/>
  <c r="AB279" i="2"/>
  <c r="K280" i="2"/>
  <c r="L280" i="2"/>
  <c r="M280" i="2"/>
  <c r="N280" i="2"/>
  <c r="O280" i="2"/>
  <c r="P280" i="2"/>
  <c r="Q280" i="2"/>
  <c r="R280" i="2"/>
  <c r="S280" i="2"/>
  <c r="T280" i="2"/>
  <c r="U280" i="2"/>
  <c r="V280" i="2"/>
  <c r="W280" i="2"/>
  <c r="X280" i="2"/>
  <c r="Y280" i="2"/>
  <c r="Z280" i="2"/>
  <c r="AA280" i="2"/>
  <c r="AB280" i="2"/>
  <c r="K281" i="2"/>
  <c r="L281" i="2"/>
  <c r="M281" i="2"/>
  <c r="N281" i="2"/>
  <c r="O281" i="2"/>
  <c r="P281" i="2"/>
  <c r="Q281" i="2"/>
  <c r="R281" i="2"/>
  <c r="S281" i="2"/>
  <c r="T281" i="2"/>
  <c r="U281" i="2"/>
  <c r="V281" i="2"/>
  <c r="W281" i="2"/>
  <c r="X281" i="2"/>
  <c r="Y281" i="2"/>
  <c r="Z281" i="2"/>
  <c r="AA281" i="2"/>
  <c r="AB281" i="2"/>
  <c r="K282" i="2"/>
  <c r="L282" i="2"/>
  <c r="M282" i="2"/>
  <c r="N282" i="2"/>
  <c r="O282" i="2"/>
  <c r="P282" i="2"/>
  <c r="Q282" i="2"/>
  <c r="R282" i="2"/>
  <c r="S282" i="2"/>
  <c r="T282" i="2"/>
  <c r="U282" i="2"/>
  <c r="V282" i="2"/>
  <c r="W282" i="2"/>
  <c r="X282" i="2"/>
  <c r="Y282" i="2"/>
  <c r="Z282" i="2"/>
  <c r="AA282" i="2"/>
  <c r="AB282" i="2"/>
  <c r="K283" i="2"/>
  <c r="L283" i="2"/>
  <c r="M283" i="2"/>
  <c r="N283" i="2"/>
  <c r="O283" i="2"/>
  <c r="P283" i="2"/>
  <c r="Q283" i="2"/>
  <c r="R283" i="2"/>
  <c r="S283" i="2"/>
  <c r="T283" i="2"/>
  <c r="U283" i="2"/>
  <c r="V283" i="2"/>
  <c r="W283" i="2"/>
  <c r="X283" i="2"/>
  <c r="Y283" i="2"/>
  <c r="Z283" i="2"/>
  <c r="AA283" i="2"/>
  <c r="AB283" i="2"/>
  <c r="K284" i="2"/>
  <c r="L284" i="2"/>
  <c r="M284" i="2"/>
  <c r="N284" i="2"/>
  <c r="O284" i="2"/>
  <c r="P284" i="2"/>
  <c r="Q284" i="2"/>
  <c r="R284" i="2"/>
  <c r="S284" i="2"/>
  <c r="T284" i="2"/>
  <c r="U284" i="2"/>
  <c r="V284" i="2"/>
  <c r="W284" i="2"/>
  <c r="X284" i="2"/>
  <c r="Y284" i="2"/>
  <c r="Z284" i="2"/>
  <c r="AA284" i="2"/>
  <c r="AB284" i="2"/>
  <c r="K285" i="2"/>
  <c r="L285" i="2"/>
  <c r="M285" i="2"/>
  <c r="N285" i="2"/>
  <c r="O285" i="2"/>
  <c r="P285" i="2"/>
  <c r="Q285" i="2"/>
  <c r="R285" i="2"/>
  <c r="S285" i="2"/>
  <c r="T285" i="2"/>
  <c r="U285" i="2"/>
  <c r="V285" i="2"/>
  <c r="W285" i="2"/>
  <c r="X285" i="2"/>
  <c r="Y285" i="2"/>
  <c r="Z285" i="2"/>
  <c r="AA285" i="2"/>
  <c r="AB285" i="2"/>
  <c r="K286" i="2"/>
  <c r="L286" i="2"/>
  <c r="M286" i="2"/>
  <c r="N286" i="2"/>
  <c r="O286" i="2"/>
  <c r="P286" i="2"/>
  <c r="Q286" i="2"/>
  <c r="R286" i="2"/>
  <c r="S286" i="2"/>
  <c r="T286" i="2"/>
  <c r="U286" i="2"/>
  <c r="V286" i="2"/>
  <c r="W286" i="2"/>
  <c r="X286" i="2"/>
  <c r="Y286" i="2"/>
  <c r="Z286" i="2"/>
  <c r="AA286" i="2"/>
  <c r="AB286" i="2"/>
  <c r="K287" i="2"/>
  <c r="L287" i="2"/>
  <c r="M287" i="2"/>
  <c r="N287" i="2"/>
  <c r="O287" i="2"/>
  <c r="P287" i="2"/>
  <c r="Q287" i="2"/>
  <c r="R287" i="2"/>
  <c r="S287" i="2"/>
  <c r="T287" i="2"/>
  <c r="U287" i="2"/>
  <c r="V287" i="2"/>
  <c r="W287" i="2"/>
  <c r="X287" i="2"/>
  <c r="Y287" i="2"/>
  <c r="Z287" i="2"/>
  <c r="AA287" i="2"/>
  <c r="AB287" i="2"/>
  <c r="K288" i="2"/>
  <c r="L288" i="2"/>
  <c r="M288" i="2"/>
  <c r="N288" i="2"/>
  <c r="O288" i="2"/>
  <c r="P288" i="2"/>
  <c r="Q288" i="2"/>
  <c r="R288" i="2"/>
  <c r="S288" i="2"/>
  <c r="T288" i="2"/>
  <c r="U288" i="2"/>
  <c r="V288" i="2"/>
  <c r="W288" i="2"/>
  <c r="X288" i="2"/>
  <c r="Y288" i="2"/>
  <c r="Z288" i="2"/>
  <c r="AA288" i="2"/>
  <c r="AB288" i="2"/>
  <c r="K289" i="2"/>
  <c r="L289" i="2"/>
  <c r="M289" i="2"/>
  <c r="N289" i="2"/>
  <c r="O289" i="2"/>
  <c r="P289" i="2"/>
  <c r="Q289" i="2"/>
  <c r="R289" i="2"/>
  <c r="S289" i="2"/>
  <c r="T289" i="2"/>
  <c r="U289" i="2"/>
  <c r="V289" i="2"/>
  <c r="W289" i="2"/>
  <c r="X289" i="2"/>
  <c r="Y289" i="2"/>
  <c r="Z289" i="2"/>
  <c r="AA289" i="2"/>
  <c r="AB289" i="2"/>
  <c r="K290" i="2"/>
  <c r="L290" i="2"/>
  <c r="M290" i="2"/>
  <c r="N290" i="2"/>
  <c r="O290" i="2"/>
  <c r="P290" i="2"/>
  <c r="Q290" i="2"/>
  <c r="R290" i="2"/>
  <c r="S290" i="2"/>
  <c r="T290" i="2"/>
  <c r="U290" i="2"/>
  <c r="V290" i="2"/>
  <c r="W290" i="2"/>
  <c r="X290" i="2"/>
  <c r="Y290" i="2"/>
  <c r="Z290" i="2"/>
  <c r="AA290" i="2"/>
  <c r="AB290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AB291" i="2"/>
  <c r="K292" i="2"/>
  <c r="L292" i="2"/>
  <c r="M292" i="2"/>
  <c r="N292" i="2"/>
  <c r="O292" i="2"/>
  <c r="P292" i="2"/>
  <c r="Q292" i="2"/>
  <c r="R292" i="2"/>
  <c r="S292" i="2"/>
  <c r="T292" i="2"/>
  <c r="U292" i="2"/>
  <c r="V292" i="2"/>
  <c r="W292" i="2"/>
  <c r="X292" i="2"/>
  <c r="Y292" i="2"/>
  <c r="Z292" i="2"/>
  <c r="AA292" i="2"/>
  <c r="AB292" i="2"/>
  <c r="K293" i="2"/>
  <c r="L293" i="2"/>
  <c r="M293" i="2"/>
  <c r="N293" i="2"/>
  <c r="O293" i="2"/>
  <c r="P293" i="2"/>
  <c r="Q293" i="2"/>
  <c r="R293" i="2"/>
  <c r="S293" i="2"/>
  <c r="T293" i="2"/>
  <c r="U293" i="2"/>
  <c r="V293" i="2"/>
  <c r="W293" i="2"/>
  <c r="X293" i="2"/>
  <c r="Y293" i="2"/>
  <c r="Z293" i="2"/>
  <c r="AA293" i="2"/>
  <c r="AB293" i="2"/>
  <c r="K294" i="2"/>
  <c r="L294" i="2"/>
  <c r="M294" i="2"/>
  <c r="N294" i="2"/>
  <c r="O294" i="2"/>
  <c r="P294" i="2"/>
  <c r="Q294" i="2"/>
  <c r="R294" i="2"/>
  <c r="S294" i="2"/>
  <c r="T294" i="2"/>
  <c r="U294" i="2"/>
  <c r="V294" i="2"/>
  <c r="W294" i="2"/>
  <c r="X294" i="2"/>
  <c r="Y294" i="2"/>
  <c r="Z294" i="2"/>
  <c r="AA294" i="2"/>
  <c r="AB294" i="2"/>
  <c r="K295" i="2"/>
  <c r="L295" i="2"/>
  <c r="M295" i="2"/>
  <c r="N295" i="2"/>
  <c r="O295" i="2"/>
  <c r="P295" i="2"/>
  <c r="Q295" i="2"/>
  <c r="R295" i="2"/>
  <c r="S295" i="2"/>
  <c r="T295" i="2"/>
  <c r="U295" i="2"/>
  <c r="V295" i="2"/>
  <c r="W295" i="2"/>
  <c r="X295" i="2"/>
  <c r="Y295" i="2"/>
  <c r="Z295" i="2"/>
  <c r="AA295" i="2"/>
  <c r="AB295" i="2"/>
  <c r="K296" i="2"/>
  <c r="L296" i="2"/>
  <c r="M296" i="2"/>
  <c r="N296" i="2"/>
  <c r="O296" i="2"/>
  <c r="P296" i="2"/>
  <c r="Q296" i="2"/>
  <c r="R296" i="2"/>
  <c r="S296" i="2"/>
  <c r="T296" i="2"/>
  <c r="U296" i="2"/>
  <c r="V296" i="2"/>
  <c r="W296" i="2"/>
  <c r="X296" i="2"/>
  <c r="Y296" i="2"/>
  <c r="Z296" i="2"/>
  <c r="AA296" i="2"/>
  <c r="AB296" i="2"/>
  <c r="K297" i="2"/>
  <c r="L297" i="2"/>
  <c r="M297" i="2"/>
  <c r="N297" i="2"/>
  <c r="O297" i="2"/>
  <c r="P297" i="2"/>
  <c r="Q297" i="2"/>
  <c r="R297" i="2"/>
  <c r="S297" i="2"/>
  <c r="T297" i="2"/>
  <c r="U297" i="2"/>
  <c r="V297" i="2"/>
  <c r="W297" i="2"/>
  <c r="X297" i="2"/>
  <c r="Y297" i="2"/>
  <c r="Z297" i="2"/>
  <c r="AA297" i="2"/>
  <c r="AB297" i="2"/>
  <c r="K298" i="2"/>
  <c r="L298" i="2"/>
  <c r="M298" i="2"/>
  <c r="N298" i="2"/>
  <c r="O298" i="2"/>
  <c r="P298" i="2"/>
  <c r="Q298" i="2"/>
  <c r="R298" i="2"/>
  <c r="S298" i="2"/>
  <c r="T298" i="2"/>
  <c r="U298" i="2"/>
  <c r="V298" i="2"/>
  <c r="W298" i="2"/>
  <c r="X298" i="2"/>
  <c r="Y298" i="2"/>
  <c r="Z298" i="2"/>
  <c r="AA298" i="2"/>
  <c r="AB298" i="2"/>
  <c r="K299" i="2"/>
  <c r="L299" i="2"/>
  <c r="M299" i="2"/>
  <c r="N299" i="2"/>
  <c r="O299" i="2"/>
  <c r="P299" i="2"/>
  <c r="Q299" i="2"/>
  <c r="R299" i="2"/>
  <c r="S299" i="2"/>
  <c r="T299" i="2"/>
  <c r="U299" i="2"/>
  <c r="V299" i="2"/>
  <c r="W299" i="2"/>
  <c r="X299" i="2"/>
  <c r="Y299" i="2"/>
  <c r="Z299" i="2"/>
  <c r="AA299" i="2"/>
  <c r="AB299" i="2"/>
  <c r="K300" i="2"/>
  <c r="L300" i="2"/>
  <c r="M300" i="2"/>
  <c r="N300" i="2"/>
  <c r="O300" i="2"/>
  <c r="P300" i="2"/>
  <c r="Q300" i="2"/>
  <c r="R300" i="2"/>
  <c r="S300" i="2"/>
  <c r="T300" i="2"/>
  <c r="U300" i="2"/>
  <c r="V300" i="2"/>
  <c r="W300" i="2"/>
  <c r="X300" i="2"/>
  <c r="Y300" i="2"/>
  <c r="Z300" i="2"/>
  <c r="AA300" i="2"/>
  <c r="AB300" i="2"/>
  <c r="K301" i="2"/>
  <c r="L301" i="2"/>
  <c r="M301" i="2"/>
  <c r="N301" i="2"/>
  <c r="O301" i="2"/>
  <c r="P301" i="2"/>
  <c r="Q301" i="2"/>
  <c r="R301" i="2"/>
  <c r="S301" i="2"/>
  <c r="T301" i="2"/>
  <c r="U301" i="2"/>
  <c r="V301" i="2"/>
  <c r="W301" i="2"/>
  <c r="X301" i="2"/>
  <c r="Y301" i="2"/>
  <c r="Z301" i="2"/>
  <c r="AA301" i="2"/>
  <c r="AB301" i="2"/>
  <c r="K302" i="2"/>
  <c r="L302" i="2"/>
  <c r="M302" i="2"/>
  <c r="N302" i="2"/>
  <c r="O302" i="2"/>
  <c r="P302" i="2"/>
  <c r="Q302" i="2"/>
  <c r="R302" i="2"/>
  <c r="S302" i="2"/>
  <c r="T302" i="2"/>
  <c r="U302" i="2"/>
  <c r="V302" i="2"/>
  <c r="W302" i="2"/>
  <c r="X302" i="2"/>
  <c r="Y302" i="2"/>
  <c r="Z302" i="2"/>
  <c r="AA302" i="2"/>
  <c r="AB302" i="2"/>
  <c r="K303" i="2"/>
  <c r="L303" i="2"/>
  <c r="M303" i="2"/>
  <c r="N303" i="2"/>
  <c r="O303" i="2"/>
  <c r="P303" i="2"/>
  <c r="Q303" i="2"/>
  <c r="R303" i="2"/>
  <c r="S303" i="2"/>
  <c r="T303" i="2"/>
  <c r="U303" i="2"/>
  <c r="V303" i="2"/>
  <c r="W303" i="2"/>
  <c r="X303" i="2"/>
  <c r="Y303" i="2"/>
  <c r="Z303" i="2"/>
  <c r="AA303" i="2"/>
  <c r="AB303" i="2"/>
  <c r="K304" i="2"/>
  <c r="L304" i="2"/>
  <c r="M304" i="2"/>
  <c r="N304" i="2"/>
  <c r="O304" i="2"/>
  <c r="P304" i="2"/>
  <c r="Q304" i="2"/>
  <c r="R304" i="2"/>
  <c r="S304" i="2"/>
  <c r="T304" i="2"/>
  <c r="U304" i="2"/>
  <c r="V304" i="2"/>
  <c r="W304" i="2"/>
  <c r="X304" i="2"/>
  <c r="Y304" i="2"/>
  <c r="Z304" i="2"/>
  <c r="AA304" i="2"/>
  <c r="AB304" i="2"/>
  <c r="K305" i="2"/>
  <c r="L305" i="2"/>
  <c r="M305" i="2"/>
  <c r="N305" i="2"/>
  <c r="O305" i="2"/>
  <c r="P305" i="2"/>
  <c r="Q305" i="2"/>
  <c r="R305" i="2"/>
  <c r="S305" i="2"/>
  <c r="T305" i="2"/>
  <c r="U305" i="2"/>
  <c r="V305" i="2"/>
  <c r="W305" i="2"/>
  <c r="X305" i="2"/>
  <c r="Y305" i="2"/>
  <c r="Z305" i="2"/>
  <c r="AA305" i="2"/>
  <c r="AB305" i="2"/>
  <c r="K306" i="2"/>
  <c r="L306" i="2"/>
  <c r="M306" i="2"/>
  <c r="N306" i="2"/>
  <c r="O306" i="2"/>
  <c r="P306" i="2"/>
  <c r="Q306" i="2"/>
  <c r="R306" i="2"/>
  <c r="S306" i="2"/>
  <c r="T306" i="2"/>
  <c r="U306" i="2"/>
  <c r="V306" i="2"/>
  <c r="W306" i="2"/>
  <c r="X306" i="2"/>
  <c r="Y306" i="2"/>
  <c r="Z306" i="2"/>
  <c r="AA306" i="2"/>
  <c r="AB306" i="2"/>
  <c r="K307" i="2"/>
  <c r="L307" i="2"/>
  <c r="M307" i="2"/>
  <c r="N307" i="2"/>
  <c r="O307" i="2"/>
  <c r="P307" i="2"/>
  <c r="Q307" i="2"/>
  <c r="R307" i="2"/>
  <c r="S307" i="2"/>
  <c r="T307" i="2"/>
  <c r="U307" i="2"/>
  <c r="V307" i="2"/>
  <c r="W307" i="2"/>
  <c r="X307" i="2"/>
  <c r="Y307" i="2"/>
  <c r="Z307" i="2"/>
  <c r="AA307" i="2"/>
  <c r="AB307" i="2"/>
  <c r="K308" i="2"/>
  <c r="L308" i="2"/>
  <c r="M308" i="2"/>
  <c r="N308" i="2"/>
  <c r="O308" i="2"/>
  <c r="P308" i="2"/>
  <c r="Q308" i="2"/>
  <c r="R308" i="2"/>
  <c r="S308" i="2"/>
  <c r="T308" i="2"/>
  <c r="U308" i="2"/>
  <c r="V308" i="2"/>
  <c r="W308" i="2"/>
  <c r="X308" i="2"/>
  <c r="Y308" i="2"/>
  <c r="Z308" i="2"/>
  <c r="AA308" i="2"/>
  <c r="AB308" i="2"/>
  <c r="K309" i="2"/>
  <c r="L309" i="2"/>
  <c r="M309" i="2"/>
  <c r="N309" i="2"/>
  <c r="O309" i="2"/>
  <c r="P309" i="2"/>
  <c r="Q309" i="2"/>
  <c r="R309" i="2"/>
  <c r="S309" i="2"/>
  <c r="T309" i="2"/>
  <c r="U309" i="2"/>
  <c r="V309" i="2"/>
  <c r="W309" i="2"/>
  <c r="X309" i="2"/>
  <c r="Y309" i="2"/>
  <c r="Z309" i="2"/>
  <c r="AA309" i="2"/>
  <c r="AB309" i="2"/>
  <c r="K310" i="2"/>
  <c r="L310" i="2"/>
  <c r="M310" i="2"/>
  <c r="N310" i="2"/>
  <c r="O310" i="2"/>
  <c r="P310" i="2"/>
  <c r="Q310" i="2"/>
  <c r="R310" i="2"/>
  <c r="S310" i="2"/>
  <c r="T310" i="2"/>
  <c r="U310" i="2"/>
  <c r="V310" i="2"/>
  <c r="W310" i="2"/>
  <c r="X310" i="2"/>
  <c r="Y310" i="2"/>
  <c r="Z310" i="2"/>
  <c r="AA310" i="2"/>
  <c r="AB310" i="2"/>
  <c r="K311" i="2"/>
  <c r="L311" i="2"/>
  <c r="M311" i="2"/>
  <c r="N311" i="2"/>
  <c r="O311" i="2"/>
  <c r="P311" i="2"/>
  <c r="Q311" i="2"/>
  <c r="R311" i="2"/>
  <c r="S311" i="2"/>
  <c r="T311" i="2"/>
  <c r="U311" i="2"/>
  <c r="V311" i="2"/>
  <c r="W311" i="2"/>
  <c r="X311" i="2"/>
  <c r="Y311" i="2"/>
  <c r="Z311" i="2"/>
  <c r="AA311" i="2"/>
  <c r="AB311" i="2"/>
  <c r="K312" i="2"/>
  <c r="L312" i="2"/>
  <c r="M312" i="2"/>
  <c r="N312" i="2"/>
  <c r="O312" i="2"/>
  <c r="P312" i="2"/>
  <c r="Q312" i="2"/>
  <c r="R312" i="2"/>
  <c r="S312" i="2"/>
  <c r="T312" i="2"/>
  <c r="U312" i="2"/>
  <c r="V312" i="2"/>
  <c r="W312" i="2"/>
  <c r="X312" i="2"/>
  <c r="Y312" i="2"/>
  <c r="Z312" i="2"/>
  <c r="AA312" i="2"/>
  <c r="AB312" i="2"/>
  <c r="K313" i="2"/>
  <c r="L313" i="2"/>
  <c r="M313" i="2"/>
  <c r="N313" i="2"/>
  <c r="O313" i="2"/>
  <c r="P313" i="2"/>
  <c r="Q313" i="2"/>
  <c r="R313" i="2"/>
  <c r="S313" i="2"/>
  <c r="T313" i="2"/>
  <c r="U313" i="2"/>
  <c r="V313" i="2"/>
  <c r="W313" i="2"/>
  <c r="X313" i="2"/>
  <c r="Y313" i="2"/>
  <c r="Z313" i="2"/>
  <c r="AA313" i="2"/>
  <c r="AB313" i="2"/>
  <c r="K314" i="2"/>
  <c r="L314" i="2"/>
  <c r="M314" i="2"/>
  <c r="N314" i="2"/>
  <c r="O314" i="2"/>
  <c r="P314" i="2"/>
  <c r="Q314" i="2"/>
  <c r="R314" i="2"/>
  <c r="S314" i="2"/>
  <c r="T314" i="2"/>
  <c r="U314" i="2"/>
  <c r="V314" i="2"/>
  <c r="W314" i="2"/>
  <c r="X314" i="2"/>
  <c r="Y314" i="2"/>
  <c r="Z314" i="2"/>
  <c r="AA314" i="2"/>
  <c r="AB314" i="2"/>
  <c r="K315" i="2"/>
  <c r="L315" i="2"/>
  <c r="M315" i="2"/>
  <c r="N315" i="2"/>
  <c r="O315" i="2"/>
  <c r="P315" i="2"/>
  <c r="Q315" i="2"/>
  <c r="R315" i="2"/>
  <c r="S315" i="2"/>
  <c r="T315" i="2"/>
  <c r="U315" i="2"/>
  <c r="V315" i="2"/>
  <c r="W315" i="2"/>
  <c r="X315" i="2"/>
  <c r="Y315" i="2"/>
  <c r="Z315" i="2"/>
  <c r="AA315" i="2"/>
  <c r="AB315" i="2"/>
  <c r="K316" i="2"/>
  <c r="L316" i="2"/>
  <c r="M316" i="2"/>
  <c r="N316" i="2"/>
  <c r="O316" i="2"/>
  <c r="P316" i="2"/>
  <c r="Q316" i="2"/>
  <c r="R316" i="2"/>
  <c r="S316" i="2"/>
  <c r="T316" i="2"/>
  <c r="U316" i="2"/>
  <c r="V316" i="2"/>
  <c r="W316" i="2"/>
  <c r="X316" i="2"/>
  <c r="Y316" i="2"/>
  <c r="Z316" i="2"/>
  <c r="AA316" i="2"/>
  <c r="AB316" i="2"/>
  <c r="K317" i="2"/>
  <c r="L317" i="2"/>
  <c r="M317" i="2"/>
  <c r="N317" i="2"/>
  <c r="O317" i="2"/>
  <c r="P317" i="2"/>
  <c r="Q317" i="2"/>
  <c r="R317" i="2"/>
  <c r="S317" i="2"/>
  <c r="T317" i="2"/>
  <c r="U317" i="2"/>
  <c r="V317" i="2"/>
  <c r="W317" i="2"/>
  <c r="X317" i="2"/>
  <c r="Y317" i="2"/>
  <c r="Z317" i="2"/>
  <c r="AA317" i="2"/>
  <c r="AB317" i="2"/>
  <c r="K318" i="2"/>
  <c r="L318" i="2"/>
  <c r="M318" i="2"/>
  <c r="N318" i="2"/>
  <c r="O318" i="2"/>
  <c r="P318" i="2"/>
  <c r="Q318" i="2"/>
  <c r="R318" i="2"/>
  <c r="S318" i="2"/>
  <c r="T318" i="2"/>
  <c r="U318" i="2"/>
  <c r="V318" i="2"/>
  <c r="W318" i="2"/>
  <c r="X318" i="2"/>
  <c r="Y318" i="2"/>
  <c r="Z318" i="2"/>
  <c r="AA318" i="2"/>
  <c r="AB318" i="2"/>
  <c r="K319" i="2"/>
  <c r="L319" i="2"/>
  <c r="M319" i="2"/>
  <c r="N319" i="2"/>
  <c r="O319" i="2"/>
  <c r="P319" i="2"/>
  <c r="Q319" i="2"/>
  <c r="R319" i="2"/>
  <c r="S319" i="2"/>
  <c r="T319" i="2"/>
  <c r="U319" i="2"/>
  <c r="V319" i="2"/>
  <c r="W319" i="2"/>
  <c r="X319" i="2"/>
  <c r="Y319" i="2"/>
  <c r="Z319" i="2"/>
  <c r="AA319" i="2"/>
  <c r="AB319" i="2"/>
  <c r="K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K321" i="2"/>
  <c r="L321" i="2"/>
  <c r="M321" i="2"/>
  <c r="N321" i="2"/>
  <c r="O321" i="2"/>
  <c r="P321" i="2"/>
  <c r="Q321" i="2"/>
  <c r="R321" i="2"/>
  <c r="S321" i="2"/>
  <c r="T321" i="2"/>
  <c r="U321" i="2"/>
  <c r="V321" i="2"/>
  <c r="W321" i="2"/>
  <c r="X321" i="2"/>
  <c r="Y321" i="2"/>
  <c r="Z321" i="2"/>
  <c r="AA321" i="2"/>
  <c r="AB321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K323" i="2"/>
  <c r="L323" i="2"/>
  <c r="M323" i="2"/>
  <c r="N323" i="2"/>
  <c r="O323" i="2"/>
  <c r="P323" i="2"/>
  <c r="Q323" i="2"/>
  <c r="R323" i="2"/>
  <c r="S323" i="2"/>
  <c r="T323" i="2"/>
  <c r="U323" i="2"/>
  <c r="V323" i="2"/>
  <c r="W323" i="2"/>
  <c r="X323" i="2"/>
  <c r="Y323" i="2"/>
  <c r="Z323" i="2"/>
  <c r="AA323" i="2"/>
  <c r="AB323" i="2"/>
  <c r="K324" i="2"/>
  <c r="L324" i="2"/>
  <c r="M324" i="2"/>
  <c r="N324" i="2"/>
  <c r="O324" i="2"/>
  <c r="P324" i="2"/>
  <c r="Q324" i="2"/>
  <c r="R324" i="2"/>
  <c r="S324" i="2"/>
  <c r="T324" i="2"/>
  <c r="U324" i="2"/>
  <c r="V324" i="2"/>
  <c r="W324" i="2"/>
  <c r="X324" i="2"/>
  <c r="Y324" i="2"/>
  <c r="Z324" i="2"/>
  <c r="AA324" i="2"/>
  <c r="AB324" i="2"/>
  <c r="K325" i="2"/>
  <c r="L325" i="2"/>
  <c r="M325" i="2"/>
  <c r="N325" i="2"/>
  <c r="O325" i="2"/>
  <c r="P325" i="2"/>
  <c r="Q325" i="2"/>
  <c r="R325" i="2"/>
  <c r="S325" i="2"/>
  <c r="T325" i="2"/>
  <c r="U325" i="2"/>
  <c r="V325" i="2"/>
  <c r="W325" i="2"/>
  <c r="X325" i="2"/>
  <c r="Y325" i="2"/>
  <c r="Z325" i="2"/>
  <c r="AA325" i="2"/>
  <c r="AB325" i="2"/>
  <c r="K326" i="2"/>
  <c r="L326" i="2"/>
  <c r="M326" i="2"/>
  <c r="N326" i="2"/>
  <c r="O326" i="2"/>
  <c r="P326" i="2"/>
  <c r="Q326" i="2"/>
  <c r="R326" i="2"/>
  <c r="S326" i="2"/>
  <c r="T326" i="2"/>
  <c r="U326" i="2"/>
  <c r="V326" i="2"/>
  <c r="W326" i="2"/>
  <c r="X326" i="2"/>
  <c r="Y326" i="2"/>
  <c r="Z326" i="2"/>
  <c r="AA326" i="2"/>
  <c r="AB326" i="2"/>
  <c r="K327" i="2"/>
  <c r="L327" i="2"/>
  <c r="M327" i="2"/>
  <c r="N327" i="2"/>
  <c r="O327" i="2"/>
  <c r="P327" i="2"/>
  <c r="Q327" i="2"/>
  <c r="R327" i="2"/>
  <c r="S327" i="2"/>
  <c r="T327" i="2"/>
  <c r="U327" i="2"/>
  <c r="V327" i="2"/>
  <c r="W327" i="2"/>
  <c r="X327" i="2"/>
  <c r="Y327" i="2"/>
  <c r="Z327" i="2"/>
  <c r="AA327" i="2"/>
  <c r="AB327" i="2"/>
  <c r="K328" i="2"/>
  <c r="L328" i="2"/>
  <c r="M328" i="2"/>
  <c r="N328" i="2"/>
  <c r="O328" i="2"/>
  <c r="P328" i="2"/>
  <c r="Q328" i="2"/>
  <c r="R328" i="2"/>
  <c r="S328" i="2"/>
  <c r="T328" i="2"/>
  <c r="U328" i="2"/>
  <c r="V328" i="2"/>
  <c r="W328" i="2"/>
  <c r="X328" i="2"/>
  <c r="Y328" i="2"/>
  <c r="Z328" i="2"/>
  <c r="AA328" i="2"/>
  <c r="AB328" i="2"/>
  <c r="K329" i="2"/>
  <c r="L329" i="2"/>
  <c r="M329" i="2"/>
  <c r="N329" i="2"/>
  <c r="O329" i="2"/>
  <c r="P329" i="2"/>
  <c r="Q329" i="2"/>
  <c r="R329" i="2"/>
  <c r="S329" i="2"/>
  <c r="T329" i="2"/>
  <c r="U329" i="2"/>
  <c r="V329" i="2"/>
  <c r="W329" i="2"/>
  <c r="X329" i="2"/>
  <c r="Y329" i="2"/>
  <c r="Z329" i="2"/>
  <c r="AA329" i="2"/>
  <c r="AB329" i="2"/>
  <c r="K330" i="2"/>
  <c r="L330" i="2"/>
  <c r="M330" i="2"/>
  <c r="N330" i="2"/>
  <c r="O330" i="2"/>
  <c r="P330" i="2"/>
  <c r="Q330" i="2"/>
  <c r="R330" i="2"/>
  <c r="S330" i="2"/>
  <c r="T330" i="2"/>
  <c r="U330" i="2"/>
  <c r="V330" i="2"/>
  <c r="W330" i="2"/>
  <c r="X330" i="2"/>
  <c r="Y330" i="2"/>
  <c r="Z330" i="2"/>
  <c r="AA330" i="2"/>
  <c r="AB330" i="2"/>
  <c r="K331" i="2"/>
  <c r="L331" i="2"/>
  <c r="M331" i="2"/>
  <c r="N331" i="2"/>
  <c r="O331" i="2"/>
  <c r="P331" i="2"/>
  <c r="Q331" i="2"/>
  <c r="R331" i="2"/>
  <c r="S331" i="2"/>
  <c r="T331" i="2"/>
  <c r="U331" i="2"/>
  <c r="V331" i="2"/>
  <c r="W331" i="2"/>
  <c r="X331" i="2"/>
  <c r="Y331" i="2"/>
  <c r="Z331" i="2"/>
  <c r="AA331" i="2"/>
  <c r="AB331" i="2"/>
  <c r="K332" i="2"/>
  <c r="L332" i="2"/>
  <c r="M332" i="2"/>
  <c r="N332" i="2"/>
  <c r="O332" i="2"/>
  <c r="P332" i="2"/>
  <c r="Q332" i="2"/>
  <c r="R332" i="2"/>
  <c r="S332" i="2"/>
  <c r="T332" i="2"/>
  <c r="U332" i="2"/>
  <c r="V332" i="2"/>
  <c r="W332" i="2"/>
  <c r="X332" i="2"/>
  <c r="Y332" i="2"/>
  <c r="Z332" i="2"/>
  <c r="AA332" i="2"/>
  <c r="AB332" i="2"/>
  <c r="K333" i="2"/>
  <c r="L333" i="2"/>
  <c r="M333" i="2"/>
  <c r="N333" i="2"/>
  <c r="O333" i="2"/>
  <c r="P333" i="2"/>
  <c r="Q333" i="2"/>
  <c r="R333" i="2"/>
  <c r="S333" i="2"/>
  <c r="T333" i="2"/>
  <c r="U333" i="2"/>
  <c r="V333" i="2"/>
  <c r="W333" i="2"/>
  <c r="X333" i="2"/>
  <c r="Y333" i="2"/>
  <c r="Z333" i="2"/>
  <c r="AA333" i="2"/>
  <c r="AB333" i="2"/>
  <c r="K334" i="2"/>
  <c r="L334" i="2"/>
  <c r="M334" i="2"/>
  <c r="N334" i="2"/>
  <c r="O334" i="2"/>
  <c r="P334" i="2"/>
  <c r="Q334" i="2"/>
  <c r="R334" i="2"/>
  <c r="S334" i="2"/>
  <c r="T334" i="2"/>
  <c r="U334" i="2"/>
  <c r="V334" i="2"/>
  <c r="W334" i="2"/>
  <c r="X334" i="2"/>
  <c r="Y334" i="2"/>
  <c r="Z334" i="2"/>
  <c r="AA334" i="2"/>
  <c r="AB334" i="2"/>
  <c r="C2" i="2"/>
  <c r="D2" i="2"/>
  <c r="E2" i="2"/>
  <c r="F2" i="2"/>
  <c r="G2" i="2"/>
  <c r="H2" i="2"/>
  <c r="I2" i="2"/>
  <c r="J2" i="2"/>
  <c r="C3" i="2"/>
  <c r="D3" i="2"/>
  <c r="E3" i="2"/>
  <c r="F3" i="2"/>
  <c r="G3" i="2"/>
  <c r="H3" i="2"/>
  <c r="I3" i="2"/>
  <c r="J3" i="2"/>
  <c r="C4" i="2"/>
  <c r="D4" i="2"/>
  <c r="E4" i="2"/>
  <c r="F4" i="2"/>
  <c r="G4" i="2"/>
  <c r="H4" i="2"/>
  <c r="I4" i="2"/>
  <c r="J4" i="2"/>
  <c r="C5" i="2"/>
  <c r="D5" i="2"/>
  <c r="E5" i="2"/>
  <c r="F5" i="2"/>
  <c r="G5" i="2"/>
  <c r="H5" i="2"/>
  <c r="I5" i="2"/>
  <c r="J5" i="2"/>
  <c r="C6" i="2"/>
  <c r="D6" i="2"/>
  <c r="E6" i="2"/>
  <c r="F6" i="2"/>
  <c r="G6" i="2"/>
  <c r="H6" i="2"/>
  <c r="I6" i="2"/>
  <c r="J6" i="2"/>
  <c r="C7" i="2"/>
  <c r="D7" i="2"/>
  <c r="E7" i="2"/>
  <c r="F7" i="2"/>
  <c r="G7" i="2"/>
  <c r="H7" i="2"/>
  <c r="I7" i="2"/>
  <c r="J7" i="2"/>
  <c r="C8" i="2"/>
  <c r="D8" i="2"/>
  <c r="E8" i="2"/>
  <c r="F8" i="2"/>
  <c r="G8" i="2"/>
  <c r="H8" i="2"/>
  <c r="I8" i="2"/>
  <c r="J8" i="2"/>
  <c r="C9" i="2"/>
  <c r="D9" i="2"/>
  <c r="E9" i="2"/>
  <c r="F9" i="2"/>
  <c r="G9" i="2"/>
  <c r="H9" i="2"/>
  <c r="I9" i="2"/>
  <c r="J9" i="2"/>
  <c r="C10" i="2"/>
  <c r="D10" i="2"/>
  <c r="E10" i="2"/>
  <c r="F10" i="2"/>
  <c r="G10" i="2"/>
  <c r="H10" i="2"/>
  <c r="I10" i="2"/>
  <c r="J10" i="2"/>
  <c r="C11" i="2"/>
  <c r="D11" i="2"/>
  <c r="E11" i="2"/>
  <c r="F11" i="2"/>
  <c r="G11" i="2"/>
  <c r="H11" i="2"/>
  <c r="I11" i="2"/>
  <c r="J11" i="2"/>
  <c r="C12" i="2"/>
  <c r="D12" i="2"/>
  <c r="E12" i="2"/>
  <c r="F12" i="2"/>
  <c r="G12" i="2"/>
  <c r="H12" i="2"/>
  <c r="I12" i="2"/>
  <c r="J12" i="2"/>
  <c r="C13" i="2"/>
  <c r="D13" i="2"/>
  <c r="E13" i="2"/>
  <c r="F13" i="2"/>
  <c r="G13" i="2"/>
  <c r="H13" i="2"/>
  <c r="I13" i="2"/>
  <c r="J13" i="2"/>
  <c r="C14" i="2"/>
  <c r="D14" i="2"/>
  <c r="E14" i="2"/>
  <c r="F14" i="2"/>
  <c r="G14" i="2"/>
  <c r="H14" i="2"/>
  <c r="I14" i="2"/>
  <c r="J14" i="2"/>
  <c r="C15" i="2"/>
  <c r="D15" i="2"/>
  <c r="E15" i="2"/>
  <c r="F15" i="2"/>
  <c r="G15" i="2"/>
  <c r="H15" i="2"/>
  <c r="I15" i="2"/>
  <c r="J15" i="2"/>
  <c r="C16" i="2"/>
  <c r="D16" i="2"/>
  <c r="E16" i="2"/>
  <c r="F16" i="2"/>
  <c r="G16" i="2"/>
  <c r="H16" i="2"/>
  <c r="I16" i="2"/>
  <c r="J16" i="2"/>
  <c r="C17" i="2"/>
  <c r="D17" i="2"/>
  <c r="E17" i="2"/>
  <c r="F17" i="2"/>
  <c r="G17" i="2"/>
  <c r="H17" i="2"/>
  <c r="I17" i="2"/>
  <c r="J17" i="2"/>
  <c r="C18" i="2"/>
  <c r="D18" i="2"/>
  <c r="E18" i="2"/>
  <c r="F18" i="2"/>
  <c r="G18" i="2"/>
  <c r="H18" i="2"/>
  <c r="I18" i="2"/>
  <c r="J18" i="2"/>
  <c r="C19" i="2"/>
  <c r="D19" i="2"/>
  <c r="E19" i="2"/>
  <c r="F19" i="2"/>
  <c r="G19" i="2"/>
  <c r="H19" i="2"/>
  <c r="I19" i="2"/>
  <c r="J19" i="2"/>
  <c r="C20" i="2"/>
  <c r="D20" i="2"/>
  <c r="E20" i="2"/>
  <c r="F20" i="2"/>
  <c r="G20" i="2"/>
  <c r="H20" i="2"/>
  <c r="I20" i="2"/>
  <c r="J20" i="2"/>
  <c r="C21" i="2"/>
  <c r="D21" i="2"/>
  <c r="E21" i="2"/>
  <c r="F21" i="2"/>
  <c r="G21" i="2"/>
  <c r="H21" i="2"/>
  <c r="I21" i="2"/>
  <c r="J21" i="2"/>
  <c r="C22" i="2"/>
  <c r="D22" i="2"/>
  <c r="E22" i="2"/>
  <c r="F22" i="2"/>
  <c r="G22" i="2"/>
  <c r="H22" i="2"/>
  <c r="I22" i="2"/>
  <c r="J22" i="2"/>
  <c r="C23" i="2"/>
  <c r="D23" i="2"/>
  <c r="E23" i="2"/>
  <c r="F23" i="2"/>
  <c r="G23" i="2"/>
  <c r="H23" i="2"/>
  <c r="I23" i="2"/>
  <c r="J23" i="2"/>
  <c r="C24" i="2"/>
  <c r="D24" i="2"/>
  <c r="E24" i="2"/>
  <c r="F24" i="2"/>
  <c r="G24" i="2"/>
  <c r="H24" i="2"/>
  <c r="I24" i="2"/>
  <c r="J24" i="2"/>
  <c r="C25" i="2"/>
  <c r="D25" i="2"/>
  <c r="E25" i="2"/>
  <c r="F25" i="2"/>
  <c r="G25" i="2"/>
  <c r="H25" i="2"/>
  <c r="I25" i="2"/>
  <c r="J25" i="2"/>
  <c r="C26" i="2"/>
  <c r="D26" i="2"/>
  <c r="E26" i="2"/>
  <c r="F26" i="2"/>
  <c r="G26" i="2"/>
  <c r="H26" i="2"/>
  <c r="I26" i="2"/>
  <c r="J26" i="2"/>
  <c r="C27" i="2"/>
  <c r="D27" i="2"/>
  <c r="E27" i="2"/>
  <c r="F27" i="2"/>
  <c r="G27" i="2"/>
  <c r="H27" i="2"/>
  <c r="I27" i="2"/>
  <c r="J27" i="2"/>
  <c r="C28" i="2"/>
  <c r="D28" i="2"/>
  <c r="E28" i="2"/>
  <c r="F28" i="2"/>
  <c r="G28" i="2"/>
  <c r="H28" i="2"/>
  <c r="I28" i="2"/>
  <c r="J28" i="2"/>
  <c r="C29" i="2"/>
  <c r="D29" i="2"/>
  <c r="E29" i="2"/>
  <c r="F29" i="2"/>
  <c r="G29" i="2"/>
  <c r="H29" i="2"/>
  <c r="I29" i="2"/>
  <c r="J29" i="2"/>
  <c r="C30" i="2"/>
  <c r="D30" i="2"/>
  <c r="E30" i="2"/>
  <c r="F30" i="2"/>
  <c r="G30" i="2"/>
  <c r="H30" i="2"/>
  <c r="I30" i="2"/>
  <c r="J30" i="2"/>
  <c r="C31" i="2"/>
  <c r="D31" i="2"/>
  <c r="E31" i="2"/>
  <c r="F31" i="2"/>
  <c r="G31" i="2"/>
  <c r="H31" i="2"/>
  <c r="I31" i="2"/>
  <c r="J31" i="2"/>
  <c r="C32" i="2"/>
  <c r="D32" i="2"/>
  <c r="E32" i="2"/>
  <c r="F32" i="2"/>
  <c r="G32" i="2"/>
  <c r="H32" i="2"/>
  <c r="I32" i="2"/>
  <c r="J32" i="2"/>
  <c r="C33" i="2"/>
  <c r="D33" i="2"/>
  <c r="E33" i="2"/>
  <c r="F33" i="2"/>
  <c r="G33" i="2"/>
  <c r="H33" i="2"/>
  <c r="I33" i="2"/>
  <c r="J33" i="2"/>
  <c r="C34" i="2"/>
  <c r="D34" i="2"/>
  <c r="E34" i="2"/>
  <c r="F34" i="2"/>
  <c r="G34" i="2"/>
  <c r="H34" i="2"/>
  <c r="I34" i="2"/>
  <c r="J34" i="2"/>
  <c r="C35" i="2"/>
  <c r="D35" i="2"/>
  <c r="E35" i="2"/>
  <c r="F35" i="2"/>
  <c r="G35" i="2"/>
  <c r="H35" i="2"/>
  <c r="I35" i="2"/>
  <c r="J35" i="2"/>
  <c r="C36" i="2"/>
  <c r="D36" i="2"/>
  <c r="E36" i="2"/>
  <c r="F36" i="2"/>
  <c r="G36" i="2"/>
  <c r="H36" i="2"/>
  <c r="I36" i="2"/>
  <c r="J36" i="2"/>
  <c r="C37" i="2"/>
  <c r="D37" i="2"/>
  <c r="E37" i="2"/>
  <c r="F37" i="2"/>
  <c r="G37" i="2"/>
  <c r="H37" i="2"/>
  <c r="I37" i="2"/>
  <c r="J37" i="2"/>
  <c r="C38" i="2"/>
  <c r="D38" i="2"/>
  <c r="E38" i="2"/>
  <c r="F38" i="2"/>
  <c r="G38" i="2"/>
  <c r="H38" i="2"/>
  <c r="I38" i="2"/>
  <c r="J38" i="2"/>
  <c r="C39" i="2"/>
  <c r="D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C42" i="2"/>
  <c r="D42" i="2"/>
  <c r="E42" i="2"/>
  <c r="F42" i="2"/>
  <c r="G42" i="2"/>
  <c r="H42" i="2"/>
  <c r="I42" i="2"/>
  <c r="J42" i="2"/>
  <c r="C43" i="2"/>
  <c r="D43" i="2"/>
  <c r="E43" i="2"/>
  <c r="F43" i="2"/>
  <c r="G43" i="2"/>
  <c r="H43" i="2"/>
  <c r="I43" i="2"/>
  <c r="J43" i="2"/>
  <c r="C44" i="2"/>
  <c r="D44" i="2"/>
  <c r="E44" i="2"/>
  <c r="F44" i="2"/>
  <c r="G44" i="2"/>
  <c r="H44" i="2"/>
  <c r="I44" i="2"/>
  <c r="J44" i="2"/>
  <c r="C45" i="2"/>
  <c r="D45" i="2"/>
  <c r="E45" i="2"/>
  <c r="F45" i="2"/>
  <c r="G45" i="2"/>
  <c r="H45" i="2"/>
  <c r="I45" i="2"/>
  <c r="J45" i="2"/>
  <c r="C46" i="2"/>
  <c r="D46" i="2"/>
  <c r="E46" i="2"/>
  <c r="F46" i="2"/>
  <c r="G46" i="2"/>
  <c r="H46" i="2"/>
  <c r="I46" i="2"/>
  <c r="J46" i="2"/>
  <c r="C47" i="2"/>
  <c r="D47" i="2"/>
  <c r="E47" i="2"/>
  <c r="F47" i="2"/>
  <c r="G47" i="2"/>
  <c r="H47" i="2"/>
  <c r="I47" i="2"/>
  <c r="J47" i="2"/>
  <c r="C48" i="2"/>
  <c r="D48" i="2"/>
  <c r="E48" i="2"/>
  <c r="F48" i="2"/>
  <c r="G48" i="2"/>
  <c r="H48" i="2"/>
  <c r="I48" i="2"/>
  <c r="J48" i="2"/>
  <c r="C49" i="2"/>
  <c r="D49" i="2"/>
  <c r="E49" i="2"/>
  <c r="F49" i="2"/>
  <c r="G49" i="2"/>
  <c r="H49" i="2"/>
  <c r="I49" i="2"/>
  <c r="J49" i="2"/>
  <c r="C50" i="2"/>
  <c r="D50" i="2"/>
  <c r="E50" i="2"/>
  <c r="F50" i="2"/>
  <c r="G50" i="2"/>
  <c r="H50" i="2"/>
  <c r="I50" i="2"/>
  <c r="J50" i="2"/>
  <c r="C51" i="2"/>
  <c r="D51" i="2"/>
  <c r="E51" i="2"/>
  <c r="F51" i="2"/>
  <c r="G51" i="2"/>
  <c r="H51" i="2"/>
  <c r="I51" i="2"/>
  <c r="J51" i="2"/>
  <c r="C52" i="2"/>
  <c r="D52" i="2"/>
  <c r="E52" i="2"/>
  <c r="F52" i="2"/>
  <c r="G52" i="2"/>
  <c r="H52" i="2"/>
  <c r="I52" i="2"/>
  <c r="J52" i="2"/>
  <c r="C53" i="2"/>
  <c r="D53" i="2"/>
  <c r="E53" i="2"/>
  <c r="F53" i="2"/>
  <c r="G53" i="2"/>
  <c r="H53" i="2"/>
  <c r="I53" i="2"/>
  <c r="J53" i="2"/>
  <c r="C54" i="2"/>
  <c r="D54" i="2"/>
  <c r="E54" i="2"/>
  <c r="F54" i="2"/>
  <c r="G54" i="2"/>
  <c r="H54" i="2"/>
  <c r="I54" i="2"/>
  <c r="J54" i="2"/>
  <c r="C55" i="2"/>
  <c r="D55" i="2"/>
  <c r="E55" i="2"/>
  <c r="F55" i="2"/>
  <c r="G55" i="2"/>
  <c r="H55" i="2"/>
  <c r="I55" i="2"/>
  <c r="J55" i="2"/>
  <c r="C56" i="2"/>
  <c r="D56" i="2"/>
  <c r="E56" i="2"/>
  <c r="F56" i="2"/>
  <c r="G56" i="2"/>
  <c r="H56" i="2"/>
  <c r="I56" i="2"/>
  <c r="J56" i="2"/>
  <c r="C57" i="2"/>
  <c r="D57" i="2"/>
  <c r="E57" i="2"/>
  <c r="F57" i="2"/>
  <c r="G57" i="2"/>
  <c r="H57" i="2"/>
  <c r="I57" i="2"/>
  <c r="J57" i="2"/>
  <c r="C58" i="2"/>
  <c r="D58" i="2"/>
  <c r="E58" i="2"/>
  <c r="F58" i="2"/>
  <c r="G58" i="2"/>
  <c r="H58" i="2"/>
  <c r="I58" i="2"/>
  <c r="J58" i="2"/>
  <c r="C59" i="2"/>
  <c r="D59" i="2"/>
  <c r="E59" i="2"/>
  <c r="F59" i="2"/>
  <c r="G59" i="2"/>
  <c r="H59" i="2"/>
  <c r="I59" i="2"/>
  <c r="J59" i="2"/>
  <c r="C60" i="2"/>
  <c r="D60" i="2"/>
  <c r="E60" i="2"/>
  <c r="F60" i="2"/>
  <c r="G60" i="2"/>
  <c r="H60" i="2"/>
  <c r="I60" i="2"/>
  <c r="J60" i="2"/>
  <c r="C61" i="2"/>
  <c r="D61" i="2"/>
  <c r="E61" i="2"/>
  <c r="F61" i="2"/>
  <c r="G61" i="2"/>
  <c r="H61" i="2"/>
  <c r="I61" i="2"/>
  <c r="J61" i="2"/>
  <c r="C62" i="2"/>
  <c r="D62" i="2"/>
  <c r="E62" i="2"/>
  <c r="F62" i="2"/>
  <c r="G62" i="2"/>
  <c r="H62" i="2"/>
  <c r="I62" i="2"/>
  <c r="J62" i="2"/>
  <c r="C63" i="2"/>
  <c r="D63" i="2"/>
  <c r="E63" i="2"/>
  <c r="F63" i="2"/>
  <c r="G63" i="2"/>
  <c r="H63" i="2"/>
  <c r="I63" i="2"/>
  <c r="J63" i="2"/>
  <c r="C64" i="2"/>
  <c r="D64" i="2"/>
  <c r="E64" i="2"/>
  <c r="F64" i="2"/>
  <c r="G64" i="2"/>
  <c r="H64" i="2"/>
  <c r="I64" i="2"/>
  <c r="J64" i="2"/>
  <c r="C65" i="2"/>
  <c r="D65" i="2"/>
  <c r="E65" i="2"/>
  <c r="F65" i="2"/>
  <c r="G65" i="2"/>
  <c r="H65" i="2"/>
  <c r="I65" i="2"/>
  <c r="J65" i="2"/>
  <c r="C66" i="2"/>
  <c r="D66" i="2"/>
  <c r="E66" i="2"/>
  <c r="F66" i="2"/>
  <c r="G66" i="2"/>
  <c r="H66" i="2"/>
  <c r="I66" i="2"/>
  <c r="J66" i="2"/>
  <c r="C67" i="2"/>
  <c r="D67" i="2"/>
  <c r="E67" i="2"/>
  <c r="F67" i="2"/>
  <c r="G67" i="2"/>
  <c r="H67" i="2"/>
  <c r="I67" i="2"/>
  <c r="J67" i="2"/>
  <c r="C68" i="2"/>
  <c r="D68" i="2"/>
  <c r="E68" i="2"/>
  <c r="F68" i="2"/>
  <c r="G68" i="2"/>
  <c r="H68" i="2"/>
  <c r="I68" i="2"/>
  <c r="J68" i="2"/>
  <c r="C69" i="2"/>
  <c r="D69" i="2"/>
  <c r="E69" i="2"/>
  <c r="F69" i="2"/>
  <c r="G69" i="2"/>
  <c r="H69" i="2"/>
  <c r="I69" i="2"/>
  <c r="J69" i="2"/>
  <c r="C70" i="2"/>
  <c r="D70" i="2"/>
  <c r="E70" i="2"/>
  <c r="F70" i="2"/>
  <c r="G70" i="2"/>
  <c r="H70" i="2"/>
  <c r="I70" i="2"/>
  <c r="J70" i="2"/>
  <c r="C71" i="2"/>
  <c r="D71" i="2"/>
  <c r="E71" i="2"/>
  <c r="F71" i="2"/>
  <c r="G71" i="2"/>
  <c r="H71" i="2"/>
  <c r="I71" i="2"/>
  <c r="J71" i="2"/>
  <c r="C72" i="2"/>
  <c r="D72" i="2"/>
  <c r="E72" i="2"/>
  <c r="F72" i="2"/>
  <c r="G72" i="2"/>
  <c r="H72" i="2"/>
  <c r="I72" i="2"/>
  <c r="J72" i="2"/>
  <c r="C73" i="2"/>
  <c r="D73" i="2"/>
  <c r="E73" i="2"/>
  <c r="F73" i="2"/>
  <c r="G73" i="2"/>
  <c r="H73" i="2"/>
  <c r="I73" i="2"/>
  <c r="J73" i="2"/>
  <c r="C74" i="2"/>
  <c r="D74" i="2"/>
  <c r="E74" i="2"/>
  <c r="F74" i="2"/>
  <c r="G74" i="2"/>
  <c r="H74" i="2"/>
  <c r="I74" i="2"/>
  <c r="J74" i="2"/>
  <c r="C75" i="2"/>
  <c r="D75" i="2"/>
  <c r="E75" i="2"/>
  <c r="F75" i="2"/>
  <c r="G75" i="2"/>
  <c r="H75" i="2"/>
  <c r="I75" i="2"/>
  <c r="J75" i="2"/>
  <c r="C76" i="2"/>
  <c r="D76" i="2"/>
  <c r="E76" i="2"/>
  <c r="F76" i="2"/>
  <c r="G76" i="2"/>
  <c r="H76" i="2"/>
  <c r="I76" i="2"/>
  <c r="J76" i="2"/>
  <c r="C77" i="2"/>
  <c r="D77" i="2"/>
  <c r="E77" i="2"/>
  <c r="F77" i="2"/>
  <c r="G77" i="2"/>
  <c r="H77" i="2"/>
  <c r="I77" i="2"/>
  <c r="J77" i="2"/>
  <c r="C78" i="2"/>
  <c r="D78" i="2"/>
  <c r="E78" i="2"/>
  <c r="F78" i="2"/>
  <c r="G78" i="2"/>
  <c r="H78" i="2"/>
  <c r="I78" i="2"/>
  <c r="J78" i="2"/>
  <c r="C79" i="2"/>
  <c r="D79" i="2"/>
  <c r="E79" i="2"/>
  <c r="F79" i="2"/>
  <c r="G79" i="2"/>
  <c r="H79" i="2"/>
  <c r="I79" i="2"/>
  <c r="J79" i="2"/>
  <c r="C80" i="2"/>
  <c r="D80" i="2"/>
  <c r="E80" i="2"/>
  <c r="F80" i="2"/>
  <c r="G80" i="2"/>
  <c r="H80" i="2"/>
  <c r="I80" i="2"/>
  <c r="J80" i="2"/>
  <c r="C81" i="2"/>
  <c r="D81" i="2"/>
  <c r="E81" i="2"/>
  <c r="F81" i="2"/>
  <c r="G81" i="2"/>
  <c r="H81" i="2"/>
  <c r="I81" i="2"/>
  <c r="J81" i="2"/>
  <c r="C82" i="2"/>
  <c r="D82" i="2"/>
  <c r="E82" i="2"/>
  <c r="F82" i="2"/>
  <c r="G82" i="2"/>
  <c r="H82" i="2"/>
  <c r="I82" i="2"/>
  <c r="J82" i="2"/>
  <c r="C83" i="2"/>
  <c r="D83" i="2"/>
  <c r="E83" i="2"/>
  <c r="F83" i="2"/>
  <c r="G83" i="2"/>
  <c r="H83" i="2"/>
  <c r="I83" i="2"/>
  <c r="J83" i="2"/>
  <c r="C84" i="2"/>
  <c r="D84" i="2"/>
  <c r="E84" i="2"/>
  <c r="F84" i="2"/>
  <c r="G84" i="2"/>
  <c r="H84" i="2"/>
  <c r="I84" i="2"/>
  <c r="J84" i="2"/>
  <c r="C85" i="2"/>
  <c r="D85" i="2"/>
  <c r="E85" i="2"/>
  <c r="F85" i="2"/>
  <c r="G85" i="2"/>
  <c r="H85" i="2"/>
  <c r="I85" i="2"/>
  <c r="J85" i="2"/>
  <c r="C86" i="2"/>
  <c r="D86" i="2"/>
  <c r="E86" i="2"/>
  <c r="F86" i="2"/>
  <c r="G86" i="2"/>
  <c r="H86" i="2"/>
  <c r="I86" i="2"/>
  <c r="J86" i="2"/>
  <c r="C87" i="2"/>
  <c r="D87" i="2"/>
  <c r="E87" i="2"/>
  <c r="F87" i="2"/>
  <c r="G87" i="2"/>
  <c r="H87" i="2"/>
  <c r="I87" i="2"/>
  <c r="J87" i="2"/>
  <c r="C88" i="2"/>
  <c r="D88" i="2"/>
  <c r="E88" i="2"/>
  <c r="F88" i="2"/>
  <c r="G88" i="2"/>
  <c r="H88" i="2"/>
  <c r="I88" i="2"/>
  <c r="J88" i="2"/>
  <c r="C89" i="2"/>
  <c r="D89" i="2"/>
  <c r="E89" i="2"/>
  <c r="F89" i="2"/>
  <c r="G89" i="2"/>
  <c r="H89" i="2"/>
  <c r="I89" i="2"/>
  <c r="J89" i="2"/>
  <c r="C90" i="2"/>
  <c r="D90" i="2"/>
  <c r="E90" i="2"/>
  <c r="F90" i="2"/>
  <c r="G90" i="2"/>
  <c r="H90" i="2"/>
  <c r="I90" i="2"/>
  <c r="J90" i="2"/>
  <c r="C91" i="2"/>
  <c r="D91" i="2"/>
  <c r="E91" i="2"/>
  <c r="F91" i="2"/>
  <c r="G91" i="2"/>
  <c r="H91" i="2"/>
  <c r="I91" i="2"/>
  <c r="J91" i="2"/>
  <c r="C92" i="2"/>
  <c r="D92" i="2"/>
  <c r="E92" i="2"/>
  <c r="F92" i="2"/>
  <c r="G92" i="2"/>
  <c r="H92" i="2"/>
  <c r="I92" i="2"/>
  <c r="J92" i="2"/>
  <c r="C93" i="2"/>
  <c r="D93" i="2"/>
  <c r="E93" i="2"/>
  <c r="F93" i="2"/>
  <c r="G93" i="2"/>
  <c r="H93" i="2"/>
  <c r="I93" i="2"/>
  <c r="J93" i="2"/>
  <c r="C94" i="2"/>
  <c r="D94" i="2"/>
  <c r="E94" i="2"/>
  <c r="F94" i="2"/>
  <c r="G94" i="2"/>
  <c r="H94" i="2"/>
  <c r="I94" i="2"/>
  <c r="J94" i="2"/>
  <c r="C95" i="2"/>
  <c r="D95" i="2"/>
  <c r="E95" i="2"/>
  <c r="F95" i="2"/>
  <c r="G95" i="2"/>
  <c r="H95" i="2"/>
  <c r="I95" i="2"/>
  <c r="J95" i="2"/>
  <c r="C96" i="2"/>
  <c r="D96" i="2"/>
  <c r="E96" i="2"/>
  <c r="F96" i="2"/>
  <c r="G96" i="2"/>
  <c r="H96" i="2"/>
  <c r="I96" i="2"/>
  <c r="J96" i="2"/>
  <c r="C97" i="2"/>
  <c r="D97" i="2"/>
  <c r="E97" i="2"/>
  <c r="F97" i="2"/>
  <c r="G97" i="2"/>
  <c r="H97" i="2"/>
  <c r="I97" i="2"/>
  <c r="J97" i="2"/>
  <c r="C98" i="2"/>
  <c r="D98" i="2"/>
  <c r="E98" i="2"/>
  <c r="F98" i="2"/>
  <c r="G98" i="2"/>
  <c r="H98" i="2"/>
  <c r="I98" i="2"/>
  <c r="J98" i="2"/>
  <c r="C99" i="2"/>
  <c r="D99" i="2"/>
  <c r="E99" i="2"/>
  <c r="F99" i="2"/>
  <c r="G99" i="2"/>
  <c r="H99" i="2"/>
  <c r="I99" i="2"/>
  <c r="J99" i="2"/>
  <c r="C100" i="2"/>
  <c r="D100" i="2"/>
  <c r="E100" i="2"/>
  <c r="F100" i="2"/>
  <c r="G100" i="2"/>
  <c r="H100" i="2"/>
  <c r="I100" i="2"/>
  <c r="J100" i="2"/>
  <c r="C101" i="2"/>
  <c r="D101" i="2"/>
  <c r="E101" i="2"/>
  <c r="F101" i="2"/>
  <c r="G101" i="2"/>
  <c r="H101" i="2"/>
  <c r="I101" i="2"/>
  <c r="J101" i="2"/>
  <c r="C102" i="2"/>
  <c r="D102" i="2"/>
  <c r="E102" i="2"/>
  <c r="F102" i="2"/>
  <c r="G102" i="2"/>
  <c r="H102" i="2"/>
  <c r="I102" i="2"/>
  <c r="J102" i="2"/>
  <c r="C103" i="2"/>
  <c r="D103" i="2"/>
  <c r="E103" i="2"/>
  <c r="F103" i="2"/>
  <c r="G103" i="2"/>
  <c r="H103" i="2"/>
  <c r="I103" i="2"/>
  <c r="J103" i="2"/>
  <c r="C104" i="2"/>
  <c r="D104" i="2"/>
  <c r="E104" i="2"/>
  <c r="F104" i="2"/>
  <c r="G104" i="2"/>
  <c r="H104" i="2"/>
  <c r="I104" i="2"/>
  <c r="J104" i="2"/>
  <c r="C105" i="2"/>
  <c r="D105" i="2"/>
  <c r="E105" i="2"/>
  <c r="F105" i="2"/>
  <c r="G105" i="2"/>
  <c r="H105" i="2"/>
  <c r="I105" i="2"/>
  <c r="J105" i="2"/>
  <c r="C106" i="2"/>
  <c r="D106" i="2"/>
  <c r="E106" i="2"/>
  <c r="F106" i="2"/>
  <c r="G106" i="2"/>
  <c r="H106" i="2"/>
  <c r="I106" i="2"/>
  <c r="J106" i="2"/>
  <c r="C107" i="2"/>
  <c r="D107" i="2"/>
  <c r="E107" i="2"/>
  <c r="F107" i="2"/>
  <c r="G107" i="2"/>
  <c r="H107" i="2"/>
  <c r="I107" i="2"/>
  <c r="J107" i="2"/>
  <c r="C108" i="2"/>
  <c r="D108" i="2"/>
  <c r="E108" i="2"/>
  <c r="F108" i="2"/>
  <c r="G108" i="2"/>
  <c r="H108" i="2"/>
  <c r="I108" i="2"/>
  <c r="J108" i="2"/>
  <c r="C109" i="2"/>
  <c r="D109" i="2"/>
  <c r="E109" i="2"/>
  <c r="F109" i="2"/>
  <c r="G109" i="2"/>
  <c r="H109" i="2"/>
  <c r="I109" i="2"/>
  <c r="J109" i="2"/>
  <c r="C110" i="2"/>
  <c r="D110" i="2"/>
  <c r="E110" i="2"/>
  <c r="F110" i="2"/>
  <c r="G110" i="2"/>
  <c r="H110" i="2"/>
  <c r="I110" i="2"/>
  <c r="J110" i="2"/>
  <c r="C111" i="2"/>
  <c r="D111" i="2"/>
  <c r="E111" i="2"/>
  <c r="F111" i="2"/>
  <c r="G111" i="2"/>
  <c r="H111" i="2"/>
  <c r="I111" i="2"/>
  <c r="J111" i="2"/>
  <c r="C112" i="2"/>
  <c r="D112" i="2"/>
  <c r="E112" i="2"/>
  <c r="F112" i="2"/>
  <c r="G112" i="2"/>
  <c r="H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19" i="2"/>
  <c r="D119" i="2"/>
  <c r="E119" i="2"/>
  <c r="F119" i="2"/>
  <c r="G119" i="2"/>
  <c r="H119" i="2"/>
  <c r="I119" i="2"/>
  <c r="J119" i="2"/>
  <c r="C120" i="2"/>
  <c r="D120" i="2"/>
  <c r="E120" i="2"/>
  <c r="F120" i="2"/>
  <c r="G120" i="2"/>
  <c r="H120" i="2"/>
  <c r="I120" i="2"/>
  <c r="J120" i="2"/>
  <c r="C121" i="2"/>
  <c r="D121" i="2"/>
  <c r="E121" i="2"/>
  <c r="F121" i="2"/>
  <c r="G121" i="2"/>
  <c r="H121" i="2"/>
  <c r="I121" i="2"/>
  <c r="J121" i="2"/>
  <c r="C122" i="2"/>
  <c r="D122" i="2"/>
  <c r="E122" i="2"/>
  <c r="F122" i="2"/>
  <c r="G122" i="2"/>
  <c r="H122" i="2"/>
  <c r="I122" i="2"/>
  <c r="J122" i="2"/>
  <c r="C123" i="2"/>
  <c r="D123" i="2"/>
  <c r="E123" i="2"/>
  <c r="F123" i="2"/>
  <c r="G123" i="2"/>
  <c r="H123" i="2"/>
  <c r="I123" i="2"/>
  <c r="J123" i="2"/>
  <c r="C124" i="2"/>
  <c r="D124" i="2"/>
  <c r="E124" i="2"/>
  <c r="F124" i="2"/>
  <c r="G124" i="2"/>
  <c r="H124" i="2"/>
  <c r="I124" i="2"/>
  <c r="J124" i="2"/>
  <c r="C125" i="2"/>
  <c r="D125" i="2"/>
  <c r="E125" i="2"/>
  <c r="F125" i="2"/>
  <c r="G125" i="2"/>
  <c r="H125" i="2"/>
  <c r="I125" i="2"/>
  <c r="J125" i="2"/>
  <c r="C126" i="2"/>
  <c r="D126" i="2"/>
  <c r="E126" i="2"/>
  <c r="F126" i="2"/>
  <c r="G126" i="2"/>
  <c r="H126" i="2"/>
  <c r="I126" i="2"/>
  <c r="J126" i="2"/>
  <c r="C127" i="2"/>
  <c r="D127" i="2"/>
  <c r="E127" i="2"/>
  <c r="F127" i="2"/>
  <c r="G127" i="2"/>
  <c r="H127" i="2"/>
  <c r="I127" i="2"/>
  <c r="J127" i="2"/>
  <c r="C128" i="2"/>
  <c r="D128" i="2"/>
  <c r="E128" i="2"/>
  <c r="F128" i="2"/>
  <c r="G128" i="2"/>
  <c r="H128" i="2"/>
  <c r="I128" i="2"/>
  <c r="J128" i="2"/>
  <c r="C129" i="2"/>
  <c r="D129" i="2"/>
  <c r="E129" i="2"/>
  <c r="F129" i="2"/>
  <c r="G129" i="2"/>
  <c r="H129" i="2"/>
  <c r="I129" i="2"/>
  <c r="J129" i="2"/>
  <c r="C130" i="2"/>
  <c r="D130" i="2"/>
  <c r="E130" i="2"/>
  <c r="F130" i="2"/>
  <c r="G130" i="2"/>
  <c r="H130" i="2"/>
  <c r="I130" i="2"/>
  <c r="J130" i="2"/>
  <c r="C131" i="2"/>
  <c r="D131" i="2"/>
  <c r="E131" i="2"/>
  <c r="F131" i="2"/>
  <c r="G131" i="2"/>
  <c r="H131" i="2"/>
  <c r="I131" i="2"/>
  <c r="J131" i="2"/>
  <c r="C132" i="2"/>
  <c r="D132" i="2"/>
  <c r="E132" i="2"/>
  <c r="F132" i="2"/>
  <c r="G132" i="2"/>
  <c r="H132" i="2"/>
  <c r="I132" i="2"/>
  <c r="J132" i="2"/>
  <c r="C133" i="2"/>
  <c r="D133" i="2"/>
  <c r="E133" i="2"/>
  <c r="F133" i="2"/>
  <c r="G133" i="2"/>
  <c r="H133" i="2"/>
  <c r="I133" i="2"/>
  <c r="J133" i="2"/>
  <c r="C134" i="2"/>
  <c r="D134" i="2"/>
  <c r="E134" i="2"/>
  <c r="F134" i="2"/>
  <c r="G134" i="2"/>
  <c r="H134" i="2"/>
  <c r="I134" i="2"/>
  <c r="J134" i="2"/>
  <c r="C135" i="2"/>
  <c r="D135" i="2"/>
  <c r="E135" i="2"/>
  <c r="F135" i="2"/>
  <c r="G135" i="2"/>
  <c r="H135" i="2"/>
  <c r="I135" i="2"/>
  <c r="J135" i="2"/>
  <c r="C136" i="2"/>
  <c r="D136" i="2"/>
  <c r="E136" i="2"/>
  <c r="F136" i="2"/>
  <c r="G136" i="2"/>
  <c r="H136" i="2"/>
  <c r="I136" i="2"/>
  <c r="J136" i="2"/>
  <c r="C137" i="2"/>
  <c r="D137" i="2"/>
  <c r="E137" i="2"/>
  <c r="F137" i="2"/>
  <c r="G137" i="2"/>
  <c r="H137" i="2"/>
  <c r="I137" i="2"/>
  <c r="J137" i="2"/>
  <c r="C138" i="2"/>
  <c r="D138" i="2"/>
  <c r="E138" i="2"/>
  <c r="F138" i="2"/>
  <c r="G138" i="2"/>
  <c r="H138" i="2"/>
  <c r="I138" i="2"/>
  <c r="J138" i="2"/>
  <c r="C139" i="2"/>
  <c r="D139" i="2"/>
  <c r="E139" i="2"/>
  <c r="F139" i="2"/>
  <c r="G139" i="2"/>
  <c r="H139" i="2"/>
  <c r="I139" i="2"/>
  <c r="J139" i="2"/>
  <c r="C140" i="2"/>
  <c r="D140" i="2"/>
  <c r="E140" i="2"/>
  <c r="F140" i="2"/>
  <c r="G140" i="2"/>
  <c r="H140" i="2"/>
  <c r="I140" i="2"/>
  <c r="J140" i="2"/>
  <c r="C141" i="2"/>
  <c r="D141" i="2"/>
  <c r="E141" i="2"/>
  <c r="F141" i="2"/>
  <c r="G141" i="2"/>
  <c r="H141" i="2"/>
  <c r="I141" i="2"/>
  <c r="J141" i="2"/>
  <c r="C142" i="2"/>
  <c r="D142" i="2"/>
  <c r="E142" i="2"/>
  <c r="F142" i="2"/>
  <c r="G142" i="2"/>
  <c r="H142" i="2"/>
  <c r="I142" i="2"/>
  <c r="J142" i="2"/>
  <c r="C143" i="2"/>
  <c r="D143" i="2"/>
  <c r="E143" i="2"/>
  <c r="F143" i="2"/>
  <c r="G143" i="2"/>
  <c r="H143" i="2"/>
  <c r="I143" i="2"/>
  <c r="J143" i="2"/>
  <c r="C144" i="2"/>
  <c r="D144" i="2"/>
  <c r="E144" i="2"/>
  <c r="F144" i="2"/>
  <c r="G144" i="2"/>
  <c r="H144" i="2"/>
  <c r="I144" i="2"/>
  <c r="J144" i="2"/>
  <c r="C145" i="2"/>
  <c r="D145" i="2"/>
  <c r="E145" i="2"/>
  <c r="F145" i="2"/>
  <c r="G145" i="2"/>
  <c r="H145" i="2"/>
  <c r="I145" i="2"/>
  <c r="J145" i="2"/>
  <c r="C146" i="2"/>
  <c r="D146" i="2"/>
  <c r="E146" i="2"/>
  <c r="F146" i="2"/>
  <c r="G146" i="2"/>
  <c r="H146" i="2"/>
  <c r="I146" i="2"/>
  <c r="J146" i="2"/>
  <c r="C147" i="2"/>
  <c r="D147" i="2"/>
  <c r="E147" i="2"/>
  <c r="F147" i="2"/>
  <c r="G147" i="2"/>
  <c r="H147" i="2"/>
  <c r="I147" i="2"/>
  <c r="J147" i="2"/>
  <c r="C148" i="2"/>
  <c r="D148" i="2"/>
  <c r="E148" i="2"/>
  <c r="F148" i="2"/>
  <c r="G148" i="2"/>
  <c r="H148" i="2"/>
  <c r="I148" i="2"/>
  <c r="J148" i="2"/>
  <c r="C149" i="2"/>
  <c r="D149" i="2"/>
  <c r="E149" i="2"/>
  <c r="F149" i="2"/>
  <c r="G149" i="2"/>
  <c r="H149" i="2"/>
  <c r="I149" i="2"/>
  <c r="J149" i="2"/>
  <c r="C150" i="2"/>
  <c r="D150" i="2"/>
  <c r="E150" i="2"/>
  <c r="F150" i="2"/>
  <c r="G150" i="2"/>
  <c r="H150" i="2"/>
  <c r="I150" i="2"/>
  <c r="J150" i="2"/>
  <c r="C151" i="2"/>
  <c r="D151" i="2"/>
  <c r="E151" i="2"/>
  <c r="F151" i="2"/>
  <c r="G151" i="2"/>
  <c r="H151" i="2"/>
  <c r="I151" i="2"/>
  <c r="J151" i="2"/>
  <c r="C152" i="2"/>
  <c r="D152" i="2"/>
  <c r="E152" i="2"/>
  <c r="F152" i="2"/>
  <c r="G152" i="2"/>
  <c r="H152" i="2"/>
  <c r="I152" i="2"/>
  <c r="J152" i="2"/>
  <c r="C153" i="2"/>
  <c r="D153" i="2"/>
  <c r="E153" i="2"/>
  <c r="F153" i="2"/>
  <c r="G153" i="2"/>
  <c r="H153" i="2"/>
  <c r="I153" i="2"/>
  <c r="J153" i="2"/>
  <c r="C154" i="2"/>
  <c r="D154" i="2"/>
  <c r="E154" i="2"/>
  <c r="F154" i="2"/>
  <c r="G154" i="2"/>
  <c r="H154" i="2"/>
  <c r="I154" i="2"/>
  <c r="J154" i="2"/>
  <c r="C155" i="2"/>
  <c r="D155" i="2"/>
  <c r="E155" i="2"/>
  <c r="F155" i="2"/>
  <c r="G155" i="2"/>
  <c r="H155" i="2"/>
  <c r="I155" i="2"/>
  <c r="J155" i="2"/>
  <c r="C156" i="2"/>
  <c r="D156" i="2"/>
  <c r="E156" i="2"/>
  <c r="F156" i="2"/>
  <c r="G156" i="2"/>
  <c r="H156" i="2"/>
  <c r="I156" i="2"/>
  <c r="J156" i="2"/>
  <c r="C157" i="2"/>
  <c r="D157" i="2"/>
  <c r="E157" i="2"/>
  <c r="F157" i="2"/>
  <c r="G157" i="2"/>
  <c r="H157" i="2"/>
  <c r="I157" i="2"/>
  <c r="J157" i="2"/>
  <c r="C158" i="2"/>
  <c r="D158" i="2"/>
  <c r="E158" i="2"/>
  <c r="F158" i="2"/>
  <c r="G158" i="2"/>
  <c r="H158" i="2"/>
  <c r="I158" i="2"/>
  <c r="J158" i="2"/>
  <c r="C159" i="2"/>
  <c r="D159" i="2"/>
  <c r="E159" i="2"/>
  <c r="F159" i="2"/>
  <c r="G159" i="2"/>
  <c r="H159" i="2"/>
  <c r="I159" i="2"/>
  <c r="J159" i="2"/>
  <c r="C160" i="2"/>
  <c r="D160" i="2"/>
  <c r="E160" i="2"/>
  <c r="F160" i="2"/>
  <c r="G160" i="2"/>
  <c r="H160" i="2"/>
  <c r="I160" i="2"/>
  <c r="J160" i="2"/>
  <c r="C161" i="2"/>
  <c r="D161" i="2"/>
  <c r="E161" i="2"/>
  <c r="F161" i="2"/>
  <c r="G161" i="2"/>
  <c r="H161" i="2"/>
  <c r="I161" i="2"/>
  <c r="J161" i="2"/>
  <c r="C162" i="2"/>
  <c r="D162" i="2"/>
  <c r="E162" i="2"/>
  <c r="F162" i="2"/>
  <c r="G162" i="2"/>
  <c r="H162" i="2"/>
  <c r="I162" i="2"/>
  <c r="J162" i="2"/>
  <c r="C163" i="2"/>
  <c r="D163" i="2"/>
  <c r="E163" i="2"/>
  <c r="F163" i="2"/>
  <c r="G163" i="2"/>
  <c r="H163" i="2"/>
  <c r="I163" i="2"/>
  <c r="J163" i="2"/>
  <c r="C164" i="2"/>
  <c r="D164" i="2"/>
  <c r="E164" i="2"/>
  <c r="F164" i="2"/>
  <c r="G164" i="2"/>
  <c r="H164" i="2"/>
  <c r="I164" i="2"/>
  <c r="J164" i="2"/>
  <c r="C165" i="2"/>
  <c r="D165" i="2"/>
  <c r="E165" i="2"/>
  <c r="F165" i="2"/>
  <c r="G165" i="2"/>
  <c r="H165" i="2"/>
  <c r="I165" i="2"/>
  <c r="J165" i="2"/>
  <c r="C166" i="2"/>
  <c r="D166" i="2"/>
  <c r="E166" i="2"/>
  <c r="F166" i="2"/>
  <c r="G166" i="2"/>
  <c r="H166" i="2"/>
  <c r="I166" i="2"/>
  <c r="J166" i="2"/>
  <c r="C167" i="2"/>
  <c r="D167" i="2"/>
  <c r="E167" i="2"/>
  <c r="F167" i="2"/>
  <c r="G167" i="2"/>
  <c r="H167" i="2"/>
  <c r="I167" i="2"/>
  <c r="J167" i="2"/>
  <c r="C168" i="2"/>
  <c r="D168" i="2"/>
  <c r="E168" i="2"/>
  <c r="F168" i="2"/>
  <c r="G168" i="2"/>
  <c r="H168" i="2"/>
  <c r="I168" i="2"/>
  <c r="J168" i="2"/>
  <c r="C169" i="2"/>
  <c r="D169" i="2"/>
  <c r="E169" i="2"/>
  <c r="F169" i="2"/>
  <c r="G169" i="2"/>
  <c r="H169" i="2"/>
  <c r="I169" i="2"/>
  <c r="J169" i="2"/>
  <c r="C170" i="2"/>
  <c r="D170" i="2"/>
  <c r="E170" i="2"/>
  <c r="F170" i="2"/>
  <c r="G170" i="2"/>
  <c r="H170" i="2"/>
  <c r="I170" i="2"/>
  <c r="J170" i="2"/>
  <c r="C171" i="2"/>
  <c r="D171" i="2"/>
  <c r="E171" i="2"/>
  <c r="F171" i="2"/>
  <c r="G171" i="2"/>
  <c r="H171" i="2"/>
  <c r="I171" i="2"/>
  <c r="J171" i="2"/>
  <c r="C172" i="2"/>
  <c r="D172" i="2"/>
  <c r="E172" i="2"/>
  <c r="F172" i="2"/>
  <c r="G172" i="2"/>
  <c r="H172" i="2"/>
  <c r="I172" i="2"/>
  <c r="J172" i="2"/>
  <c r="C173" i="2"/>
  <c r="D173" i="2"/>
  <c r="E173" i="2"/>
  <c r="F173" i="2"/>
  <c r="G173" i="2"/>
  <c r="H173" i="2"/>
  <c r="I173" i="2"/>
  <c r="J173" i="2"/>
  <c r="C174" i="2"/>
  <c r="D174" i="2"/>
  <c r="E174" i="2"/>
  <c r="F174" i="2"/>
  <c r="G174" i="2"/>
  <c r="H174" i="2"/>
  <c r="I174" i="2"/>
  <c r="J174" i="2"/>
  <c r="C175" i="2"/>
  <c r="D175" i="2"/>
  <c r="E175" i="2"/>
  <c r="F175" i="2"/>
  <c r="G175" i="2"/>
  <c r="H175" i="2"/>
  <c r="I175" i="2"/>
  <c r="J175" i="2"/>
  <c r="C176" i="2"/>
  <c r="D176" i="2"/>
  <c r="E176" i="2"/>
  <c r="F176" i="2"/>
  <c r="G176" i="2"/>
  <c r="H176" i="2"/>
  <c r="I176" i="2"/>
  <c r="J176" i="2"/>
  <c r="C177" i="2"/>
  <c r="D177" i="2"/>
  <c r="E177" i="2"/>
  <c r="F177" i="2"/>
  <c r="G177" i="2"/>
  <c r="H177" i="2"/>
  <c r="I177" i="2"/>
  <c r="J177" i="2"/>
  <c r="C178" i="2"/>
  <c r="D178" i="2"/>
  <c r="E178" i="2"/>
  <c r="F178" i="2"/>
  <c r="G178" i="2"/>
  <c r="H178" i="2"/>
  <c r="I178" i="2"/>
  <c r="J178" i="2"/>
  <c r="C179" i="2"/>
  <c r="D179" i="2"/>
  <c r="E179" i="2"/>
  <c r="F179" i="2"/>
  <c r="G179" i="2"/>
  <c r="H179" i="2"/>
  <c r="I179" i="2"/>
  <c r="J179" i="2"/>
  <c r="C180" i="2"/>
  <c r="D180" i="2"/>
  <c r="E180" i="2"/>
  <c r="F180" i="2"/>
  <c r="G180" i="2"/>
  <c r="H180" i="2"/>
  <c r="I180" i="2"/>
  <c r="J180" i="2"/>
  <c r="C181" i="2"/>
  <c r="D181" i="2"/>
  <c r="E181" i="2"/>
  <c r="F181" i="2"/>
  <c r="G181" i="2"/>
  <c r="H181" i="2"/>
  <c r="I181" i="2"/>
  <c r="J181" i="2"/>
  <c r="C182" i="2"/>
  <c r="D182" i="2"/>
  <c r="E182" i="2"/>
  <c r="F182" i="2"/>
  <c r="G182" i="2"/>
  <c r="H182" i="2"/>
  <c r="I182" i="2"/>
  <c r="J182" i="2"/>
  <c r="C183" i="2"/>
  <c r="D183" i="2"/>
  <c r="E183" i="2"/>
  <c r="F183" i="2"/>
  <c r="G183" i="2"/>
  <c r="H183" i="2"/>
  <c r="I183" i="2"/>
  <c r="J183" i="2"/>
  <c r="C184" i="2"/>
  <c r="D184" i="2"/>
  <c r="E184" i="2"/>
  <c r="F184" i="2"/>
  <c r="G184" i="2"/>
  <c r="H184" i="2"/>
  <c r="I184" i="2"/>
  <c r="J184" i="2"/>
  <c r="C185" i="2"/>
  <c r="D185" i="2"/>
  <c r="E185" i="2"/>
  <c r="F185" i="2"/>
  <c r="G185" i="2"/>
  <c r="H185" i="2"/>
  <c r="I185" i="2"/>
  <c r="J185" i="2"/>
  <c r="C186" i="2"/>
  <c r="D186" i="2"/>
  <c r="E186" i="2"/>
  <c r="F186" i="2"/>
  <c r="G186" i="2"/>
  <c r="H186" i="2"/>
  <c r="I186" i="2"/>
  <c r="J186" i="2"/>
  <c r="C187" i="2"/>
  <c r="D187" i="2"/>
  <c r="E187" i="2"/>
  <c r="F187" i="2"/>
  <c r="G187" i="2"/>
  <c r="H187" i="2"/>
  <c r="I187" i="2"/>
  <c r="J187" i="2"/>
  <c r="C188" i="2"/>
  <c r="D188" i="2"/>
  <c r="E188" i="2"/>
  <c r="F188" i="2"/>
  <c r="G188" i="2"/>
  <c r="H188" i="2"/>
  <c r="I188" i="2"/>
  <c r="J188" i="2"/>
  <c r="C189" i="2"/>
  <c r="D189" i="2"/>
  <c r="E189" i="2"/>
  <c r="F189" i="2"/>
  <c r="G189" i="2"/>
  <c r="H189" i="2"/>
  <c r="I189" i="2"/>
  <c r="J189" i="2"/>
  <c r="C190" i="2"/>
  <c r="D190" i="2"/>
  <c r="E190" i="2"/>
  <c r="F190" i="2"/>
  <c r="G190" i="2"/>
  <c r="H190" i="2"/>
  <c r="I190" i="2"/>
  <c r="J190" i="2"/>
  <c r="C191" i="2"/>
  <c r="D191" i="2"/>
  <c r="E191" i="2"/>
  <c r="F191" i="2"/>
  <c r="G191" i="2"/>
  <c r="H191" i="2"/>
  <c r="I191" i="2"/>
  <c r="J191" i="2"/>
  <c r="C192" i="2"/>
  <c r="D192" i="2"/>
  <c r="E192" i="2"/>
  <c r="F192" i="2"/>
  <c r="G192" i="2"/>
  <c r="H192" i="2"/>
  <c r="I192" i="2"/>
  <c r="J192" i="2"/>
  <c r="C193" i="2"/>
  <c r="D193" i="2"/>
  <c r="E193" i="2"/>
  <c r="F193" i="2"/>
  <c r="G193" i="2"/>
  <c r="H193" i="2"/>
  <c r="I193" i="2"/>
  <c r="J193" i="2"/>
  <c r="C194" i="2"/>
  <c r="D194" i="2"/>
  <c r="E194" i="2"/>
  <c r="F194" i="2"/>
  <c r="G194" i="2"/>
  <c r="H194" i="2"/>
  <c r="I194" i="2"/>
  <c r="J194" i="2"/>
  <c r="C195" i="2"/>
  <c r="D195" i="2"/>
  <c r="E195" i="2"/>
  <c r="F195" i="2"/>
  <c r="G195" i="2"/>
  <c r="H195" i="2"/>
  <c r="I195" i="2"/>
  <c r="J195" i="2"/>
  <c r="C196" i="2"/>
  <c r="D196" i="2"/>
  <c r="E196" i="2"/>
  <c r="F196" i="2"/>
  <c r="G196" i="2"/>
  <c r="H196" i="2"/>
  <c r="I196" i="2"/>
  <c r="J196" i="2"/>
  <c r="C197" i="2"/>
  <c r="D197" i="2"/>
  <c r="E197" i="2"/>
  <c r="F197" i="2"/>
  <c r="G197" i="2"/>
  <c r="H197" i="2"/>
  <c r="I197" i="2"/>
  <c r="J197" i="2"/>
  <c r="C198" i="2"/>
  <c r="D198" i="2"/>
  <c r="E198" i="2"/>
  <c r="F198" i="2"/>
  <c r="G198" i="2"/>
  <c r="H198" i="2"/>
  <c r="I198" i="2"/>
  <c r="J198" i="2"/>
  <c r="C199" i="2"/>
  <c r="D199" i="2"/>
  <c r="E199" i="2"/>
  <c r="F199" i="2"/>
  <c r="G199" i="2"/>
  <c r="H199" i="2"/>
  <c r="I199" i="2"/>
  <c r="J199" i="2"/>
  <c r="C200" i="2"/>
  <c r="D200" i="2"/>
  <c r="E200" i="2"/>
  <c r="F200" i="2"/>
  <c r="G200" i="2"/>
  <c r="H200" i="2"/>
  <c r="I200" i="2"/>
  <c r="J200" i="2"/>
  <c r="C201" i="2"/>
  <c r="D201" i="2"/>
  <c r="E201" i="2"/>
  <c r="F201" i="2"/>
  <c r="G201" i="2"/>
  <c r="H201" i="2"/>
  <c r="I201" i="2"/>
  <c r="J201" i="2"/>
  <c r="C202" i="2"/>
  <c r="D202" i="2"/>
  <c r="E202" i="2"/>
  <c r="F202" i="2"/>
  <c r="G202" i="2"/>
  <c r="H202" i="2"/>
  <c r="I202" i="2"/>
  <c r="J202" i="2"/>
  <c r="C203" i="2"/>
  <c r="D203" i="2"/>
  <c r="E203" i="2"/>
  <c r="F203" i="2"/>
  <c r="G203" i="2"/>
  <c r="H203" i="2"/>
  <c r="I203" i="2"/>
  <c r="J203" i="2"/>
  <c r="C204" i="2"/>
  <c r="D204" i="2"/>
  <c r="E204" i="2"/>
  <c r="F204" i="2"/>
  <c r="G204" i="2"/>
  <c r="H204" i="2"/>
  <c r="I204" i="2"/>
  <c r="J204" i="2"/>
  <c r="C205" i="2"/>
  <c r="D205" i="2"/>
  <c r="E205" i="2"/>
  <c r="F205" i="2"/>
  <c r="G205" i="2"/>
  <c r="H205" i="2"/>
  <c r="I205" i="2"/>
  <c r="J205" i="2"/>
  <c r="C206" i="2"/>
  <c r="D206" i="2"/>
  <c r="E206" i="2"/>
  <c r="F206" i="2"/>
  <c r="G206" i="2"/>
  <c r="H206" i="2"/>
  <c r="I206" i="2"/>
  <c r="J206" i="2"/>
  <c r="C207" i="2"/>
  <c r="D207" i="2"/>
  <c r="E207" i="2"/>
  <c r="F207" i="2"/>
  <c r="G207" i="2"/>
  <c r="H207" i="2"/>
  <c r="I207" i="2"/>
  <c r="J207" i="2"/>
  <c r="C208" i="2"/>
  <c r="D208" i="2"/>
  <c r="E208" i="2"/>
  <c r="F208" i="2"/>
  <c r="G208" i="2"/>
  <c r="H208" i="2"/>
  <c r="I208" i="2"/>
  <c r="J208" i="2"/>
  <c r="C209" i="2"/>
  <c r="D209" i="2"/>
  <c r="E209" i="2"/>
  <c r="F209" i="2"/>
  <c r="G209" i="2"/>
  <c r="H209" i="2"/>
  <c r="I209" i="2"/>
  <c r="J209" i="2"/>
  <c r="C210" i="2"/>
  <c r="D210" i="2"/>
  <c r="E210" i="2"/>
  <c r="F210" i="2"/>
  <c r="G210" i="2"/>
  <c r="H210" i="2"/>
  <c r="I210" i="2"/>
  <c r="J210" i="2"/>
  <c r="C211" i="2"/>
  <c r="D211" i="2"/>
  <c r="E211" i="2"/>
  <c r="F211" i="2"/>
  <c r="G211" i="2"/>
  <c r="H211" i="2"/>
  <c r="I211" i="2"/>
  <c r="J211" i="2"/>
  <c r="C212" i="2"/>
  <c r="D212" i="2"/>
  <c r="E212" i="2"/>
  <c r="F212" i="2"/>
  <c r="G212" i="2"/>
  <c r="H212" i="2"/>
  <c r="I212" i="2"/>
  <c r="J212" i="2"/>
  <c r="C213" i="2"/>
  <c r="D213" i="2"/>
  <c r="E213" i="2"/>
  <c r="F213" i="2"/>
  <c r="G213" i="2"/>
  <c r="H213" i="2"/>
  <c r="I213" i="2"/>
  <c r="J213" i="2"/>
  <c r="C214" i="2"/>
  <c r="D214" i="2"/>
  <c r="E214" i="2"/>
  <c r="F214" i="2"/>
  <c r="G214" i="2"/>
  <c r="H214" i="2"/>
  <c r="I214" i="2"/>
  <c r="J214" i="2"/>
  <c r="C215" i="2"/>
  <c r="D215" i="2"/>
  <c r="E215" i="2"/>
  <c r="F215" i="2"/>
  <c r="G215" i="2"/>
  <c r="H215" i="2"/>
  <c r="I215" i="2"/>
  <c r="J215" i="2"/>
  <c r="C216" i="2"/>
  <c r="D216" i="2"/>
  <c r="E216" i="2"/>
  <c r="F216" i="2"/>
  <c r="G216" i="2"/>
  <c r="H216" i="2"/>
  <c r="I216" i="2"/>
  <c r="J216" i="2"/>
  <c r="C217" i="2"/>
  <c r="D217" i="2"/>
  <c r="E217" i="2"/>
  <c r="F217" i="2"/>
  <c r="G217" i="2"/>
  <c r="H217" i="2"/>
  <c r="I217" i="2"/>
  <c r="J217" i="2"/>
  <c r="C218" i="2"/>
  <c r="D218" i="2"/>
  <c r="E218" i="2"/>
  <c r="F218" i="2"/>
  <c r="G218" i="2"/>
  <c r="H218" i="2"/>
  <c r="I218" i="2"/>
  <c r="J218" i="2"/>
  <c r="C219" i="2"/>
  <c r="D219" i="2"/>
  <c r="E219" i="2"/>
  <c r="F219" i="2"/>
  <c r="G219" i="2"/>
  <c r="H219" i="2"/>
  <c r="I219" i="2"/>
  <c r="J219" i="2"/>
  <c r="C220" i="2"/>
  <c r="D220" i="2"/>
  <c r="E220" i="2"/>
  <c r="F220" i="2"/>
  <c r="G220" i="2"/>
  <c r="H220" i="2"/>
  <c r="I220" i="2"/>
  <c r="J220" i="2"/>
  <c r="D221" i="2"/>
  <c r="E221" i="2"/>
  <c r="F221" i="2"/>
  <c r="G221" i="2"/>
  <c r="H221" i="2"/>
  <c r="I221" i="2"/>
  <c r="J221" i="2"/>
  <c r="D222" i="2"/>
  <c r="E222" i="2"/>
  <c r="F222" i="2"/>
  <c r="G222" i="2"/>
  <c r="H222" i="2"/>
  <c r="I222" i="2"/>
  <c r="J222" i="2"/>
  <c r="D223" i="2"/>
  <c r="E223" i="2"/>
  <c r="F223" i="2"/>
  <c r="G223" i="2"/>
  <c r="H223" i="2"/>
  <c r="I223" i="2"/>
  <c r="J223" i="2"/>
  <c r="D224" i="2"/>
  <c r="E224" i="2"/>
  <c r="F224" i="2"/>
  <c r="G224" i="2"/>
  <c r="H224" i="2"/>
  <c r="I224" i="2"/>
  <c r="J224" i="2"/>
  <c r="D225" i="2"/>
  <c r="E225" i="2"/>
  <c r="F225" i="2"/>
  <c r="G225" i="2"/>
  <c r="H225" i="2"/>
  <c r="I225" i="2"/>
  <c r="J225" i="2"/>
  <c r="D226" i="2"/>
  <c r="E226" i="2"/>
  <c r="F226" i="2"/>
  <c r="G226" i="2"/>
  <c r="H226" i="2"/>
  <c r="I226" i="2"/>
  <c r="J226" i="2"/>
  <c r="D227" i="2"/>
  <c r="E227" i="2"/>
  <c r="F227" i="2"/>
  <c r="G227" i="2"/>
  <c r="H227" i="2"/>
  <c r="I227" i="2"/>
  <c r="J227" i="2"/>
  <c r="D228" i="2"/>
  <c r="E228" i="2"/>
  <c r="F228" i="2"/>
  <c r="G228" i="2"/>
  <c r="H228" i="2"/>
  <c r="I228" i="2"/>
  <c r="J228" i="2"/>
  <c r="D229" i="2"/>
  <c r="E229" i="2"/>
  <c r="F229" i="2"/>
  <c r="G229" i="2"/>
  <c r="H229" i="2"/>
  <c r="I229" i="2"/>
  <c r="J229" i="2"/>
  <c r="D230" i="2"/>
  <c r="E230" i="2"/>
  <c r="F230" i="2"/>
  <c r="G230" i="2"/>
  <c r="H230" i="2"/>
  <c r="I230" i="2"/>
  <c r="J230" i="2"/>
  <c r="D231" i="2"/>
  <c r="E231" i="2"/>
  <c r="F231" i="2"/>
  <c r="G231" i="2"/>
  <c r="H231" i="2"/>
  <c r="I231" i="2"/>
  <c r="J231" i="2"/>
  <c r="D232" i="2"/>
  <c r="E232" i="2"/>
  <c r="F232" i="2"/>
  <c r="G232" i="2"/>
  <c r="H232" i="2"/>
  <c r="I232" i="2"/>
  <c r="J232" i="2"/>
  <c r="D233" i="2"/>
  <c r="E233" i="2"/>
  <c r="F233" i="2"/>
  <c r="G233" i="2"/>
  <c r="H233" i="2"/>
  <c r="I233" i="2"/>
  <c r="J233" i="2"/>
  <c r="D234" i="2"/>
  <c r="E234" i="2"/>
  <c r="F234" i="2"/>
  <c r="G234" i="2"/>
  <c r="H234" i="2"/>
  <c r="I234" i="2"/>
  <c r="J234" i="2"/>
  <c r="D235" i="2"/>
  <c r="E235" i="2"/>
  <c r="F235" i="2"/>
  <c r="G235" i="2"/>
  <c r="H235" i="2"/>
  <c r="I235" i="2"/>
  <c r="J235" i="2"/>
  <c r="D236" i="2"/>
  <c r="E236" i="2"/>
  <c r="F236" i="2"/>
  <c r="G236" i="2"/>
  <c r="H236" i="2"/>
  <c r="I236" i="2"/>
  <c r="J236" i="2"/>
  <c r="D237" i="2"/>
  <c r="E237" i="2"/>
  <c r="F237" i="2"/>
  <c r="G237" i="2"/>
  <c r="H237" i="2"/>
  <c r="I237" i="2"/>
  <c r="J237" i="2"/>
  <c r="D238" i="2"/>
  <c r="E238" i="2"/>
  <c r="F238" i="2"/>
  <c r="G238" i="2"/>
  <c r="H238" i="2"/>
  <c r="I238" i="2"/>
  <c r="J238" i="2"/>
  <c r="D239" i="2"/>
  <c r="E239" i="2"/>
  <c r="F239" i="2"/>
  <c r="G239" i="2"/>
  <c r="H239" i="2"/>
  <c r="I239" i="2"/>
  <c r="J239" i="2"/>
  <c r="D240" i="2"/>
  <c r="E240" i="2"/>
  <c r="F240" i="2"/>
  <c r="G240" i="2"/>
  <c r="H240" i="2"/>
  <c r="I240" i="2"/>
  <c r="J240" i="2"/>
  <c r="D241" i="2"/>
  <c r="E241" i="2"/>
  <c r="F241" i="2"/>
  <c r="G241" i="2"/>
  <c r="H241" i="2"/>
  <c r="I241" i="2"/>
  <c r="J241" i="2"/>
  <c r="D242" i="2"/>
  <c r="E242" i="2"/>
  <c r="F242" i="2"/>
  <c r="G242" i="2"/>
  <c r="H242" i="2"/>
  <c r="I242" i="2"/>
  <c r="J242" i="2"/>
  <c r="D243" i="2"/>
  <c r="E243" i="2"/>
  <c r="F243" i="2"/>
  <c r="G243" i="2"/>
  <c r="H243" i="2"/>
  <c r="I243" i="2"/>
  <c r="J243" i="2"/>
  <c r="D244" i="2"/>
  <c r="E244" i="2"/>
  <c r="F244" i="2"/>
  <c r="G244" i="2"/>
  <c r="H244" i="2"/>
  <c r="I244" i="2"/>
  <c r="J244" i="2"/>
  <c r="D245" i="2"/>
  <c r="E245" i="2"/>
  <c r="F245" i="2"/>
  <c r="G245" i="2"/>
  <c r="H245" i="2"/>
  <c r="I245" i="2"/>
  <c r="J245" i="2"/>
  <c r="D246" i="2"/>
  <c r="E246" i="2"/>
  <c r="F246" i="2"/>
  <c r="G246" i="2"/>
  <c r="H246" i="2"/>
  <c r="I246" i="2"/>
  <c r="J246" i="2"/>
  <c r="D247" i="2"/>
  <c r="E247" i="2"/>
  <c r="F247" i="2"/>
  <c r="G247" i="2"/>
  <c r="H247" i="2"/>
  <c r="I247" i="2"/>
  <c r="J247" i="2"/>
  <c r="D248" i="2"/>
  <c r="E248" i="2"/>
  <c r="F248" i="2"/>
  <c r="G248" i="2"/>
  <c r="H248" i="2"/>
  <c r="I248" i="2"/>
  <c r="J248" i="2"/>
  <c r="D249" i="2"/>
  <c r="E249" i="2"/>
  <c r="F249" i="2"/>
  <c r="G249" i="2"/>
  <c r="H249" i="2"/>
  <c r="I249" i="2"/>
  <c r="J249" i="2"/>
  <c r="D250" i="2"/>
  <c r="E250" i="2"/>
  <c r="F250" i="2"/>
  <c r="G250" i="2"/>
  <c r="H250" i="2"/>
  <c r="I250" i="2"/>
  <c r="J250" i="2"/>
  <c r="D251" i="2"/>
  <c r="E251" i="2"/>
  <c r="F251" i="2"/>
  <c r="G251" i="2"/>
  <c r="H251" i="2"/>
  <c r="I251" i="2"/>
  <c r="J251" i="2"/>
  <c r="D252" i="2"/>
  <c r="E252" i="2"/>
  <c r="F252" i="2"/>
  <c r="G252" i="2"/>
  <c r="H252" i="2"/>
  <c r="I252" i="2"/>
  <c r="J252" i="2"/>
  <c r="D253" i="2"/>
  <c r="E253" i="2"/>
  <c r="F253" i="2"/>
  <c r="G253" i="2"/>
  <c r="H253" i="2"/>
  <c r="I253" i="2"/>
  <c r="J253" i="2"/>
  <c r="D254" i="2"/>
  <c r="E254" i="2"/>
  <c r="F254" i="2"/>
  <c r="G254" i="2"/>
  <c r="H254" i="2"/>
  <c r="I254" i="2"/>
  <c r="J254" i="2"/>
  <c r="D255" i="2"/>
  <c r="E255" i="2"/>
  <c r="F255" i="2"/>
  <c r="G255" i="2"/>
  <c r="H255" i="2"/>
  <c r="I255" i="2"/>
  <c r="J255" i="2"/>
  <c r="D256" i="2"/>
  <c r="E256" i="2"/>
  <c r="F256" i="2"/>
  <c r="G256" i="2"/>
  <c r="H256" i="2"/>
  <c r="I256" i="2"/>
  <c r="J256" i="2"/>
  <c r="D257" i="2"/>
  <c r="E257" i="2"/>
  <c r="F257" i="2"/>
  <c r="G257" i="2"/>
  <c r="H257" i="2"/>
  <c r="I257" i="2"/>
  <c r="J257" i="2"/>
  <c r="D258" i="2"/>
  <c r="E258" i="2"/>
  <c r="F258" i="2"/>
  <c r="G258" i="2"/>
  <c r="H258" i="2"/>
  <c r="I258" i="2"/>
  <c r="J258" i="2"/>
  <c r="D259" i="2"/>
  <c r="E259" i="2"/>
  <c r="F259" i="2"/>
  <c r="G259" i="2"/>
  <c r="H259" i="2"/>
  <c r="I259" i="2"/>
  <c r="J259" i="2"/>
  <c r="D260" i="2"/>
  <c r="E260" i="2"/>
  <c r="F260" i="2"/>
  <c r="G260" i="2"/>
  <c r="H260" i="2"/>
  <c r="I260" i="2"/>
  <c r="J260" i="2"/>
  <c r="D261" i="2"/>
  <c r="E261" i="2"/>
  <c r="F261" i="2"/>
  <c r="G261" i="2"/>
  <c r="H261" i="2"/>
  <c r="I261" i="2"/>
  <c r="J261" i="2"/>
  <c r="D262" i="2"/>
  <c r="E262" i="2"/>
  <c r="F262" i="2"/>
  <c r="G262" i="2"/>
  <c r="H262" i="2"/>
  <c r="I262" i="2"/>
  <c r="J262" i="2"/>
  <c r="D263" i="2"/>
  <c r="E263" i="2"/>
  <c r="F263" i="2"/>
  <c r="G263" i="2"/>
  <c r="H263" i="2"/>
  <c r="I263" i="2"/>
  <c r="J263" i="2"/>
  <c r="D264" i="2"/>
  <c r="E264" i="2"/>
  <c r="F264" i="2"/>
  <c r="G264" i="2"/>
  <c r="H264" i="2"/>
  <c r="I264" i="2"/>
  <c r="J264" i="2"/>
  <c r="D265" i="2"/>
  <c r="E265" i="2"/>
  <c r="F265" i="2"/>
  <c r="G265" i="2"/>
  <c r="H265" i="2"/>
  <c r="I265" i="2"/>
  <c r="J265" i="2"/>
  <c r="D266" i="2"/>
  <c r="E266" i="2"/>
  <c r="F266" i="2"/>
  <c r="G266" i="2"/>
  <c r="H266" i="2"/>
  <c r="I266" i="2"/>
  <c r="J266" i="2"/>
  <c r="D267" i="2"/>
  <c r="E267" i="2"/>
  <c r="F267" i="2"/>
  <c r="G267" i="2"/>
  <c r="H267" i="2"/>
  <c r="I267" i="2"/>
  <c r="J267" i="2"/>
  <c r="D268" i="2"/>
  <c r="E268" i="2"/>
  <c r="F268" i="2"/>
  <c r="G268" i="2"/>
  <c r="H268" i="2"/>
  <c r="I268" i="2"/>
  <c r="J268" i="2"/>
  <c r="D269" i="2"/>
  <c r="E269" i="2"/>
  <c r="F269" i="2"/>
  <c r="G269" i="2"/>
  <c r="H269" i="2"/>
  <c r="I269" i="2"/>
  <c r="J269" i="2"/>
  <c r="D270" i="2"/>
  <c r="E270" i="2"/>
  <c r="F270" i="2"/>
  <c r="G270" i="2"/>
  <c r="H270" i="2"/>
  <c r="I270" i="2"/>
  <c r="J270" i="2"/>
  <c r="D271" i="2"/>
  <c r="E271" i="2"/>
  <c r="F271" i="2"/>
  <c r="G271" i="2"/>
  <c r="H271" i="2"/>
  <c r="I271" i="2"/>
  <c r="J271" i="2"/>
  <c r="D272" i="2"/>
  <c r="E272" i="2"/>
  <c r="F272" i="2"/>
  <c r="G272" i="2"/>
  <c r="H272" i="2"/>
  <c r="I272" i="2"/>
  <c r="J272" i="2"/>
  <c r="D273" i="2"/>
  <c r="E273" i="2"/>
  <c r="F273" i="2"/>
  <c r="G273" i="2"/>
  <c r="H273" i="2"/>
  <c r="I273" i="2"/>
  <c r="J273" i="2"/>
  <c r="D274" i="2"/>
  <c r="E274" i="2"/>
  <c r="F274" i="2"/>
  <c r="G274" i="2"/>
  <c r="H274" i="2"/>
  <c r="I274" i="2"/>
  <c r="J274" i="2"/>
  <c r="D275" i="2"/>
  <c r="E275" i="2"/>
  <c r="F275" i="2"/>
  <c r="G275" i="2"/>
  <c r="H275" i="2"/>
  <c r="I275" i="2"/>
  <c r="J275" i="2"/>
  <c r="D276" i="2"/>
  <c r="E276" i="2"/>
  <c r="F276" i="2"/>
  <c r="G276" i="2"/>
  <c r="H276" i="2"/>
  <c r="I276" i="2"/>
  <c r="J276" i="2"/>
  <c r="D277" i="2"/>
  <c r="E277" i="2"/>
  <c r="F277" i="2"/>
  <c r="G277" i="2"/>
  <c r="H277" i="2"/>
  <c r="I277" i="2"/>
  <c r="J277" i="2"/>
  <c r="D278" i="2"/>
  <c r="E278" i="2"/>
  <c r="F278" i="2"/>
  <c r="G278" i="2"/>
  <c r="H278" i="2"/>
  <c r="I278" i="2"/>
  <c r="J278" i="2"/>
  <c r="D279" i="2"/>
  <c r="E279" i="2"/>
  <c r="F279" i="2"/>
  <c r="G279" i="2"/>
  <c r="H279" i="2"/>
  <c r="I279" i="2"/>
  <c r="J279" i="2"/>
  <c r="D280" i="2"/>
  <c r="E280" i="2"/>
  <c r="F280" i="2"/>
  <c r="G280" i="2"/>
  <c r="H280" i="2"/>
  <c r="I280" i="2"/>
  <c r="J280" i="2"/>
  <c r="D281" i="2"/>
  <c r="E281" i="2"/>
  <c r="F281" i="2"/>
  <c r="G281" i="2"/>
  <c r="H281" i="2"/>
  <c r="I281" i="2"/>
  <c r="J281" i="2"/>
  <c r="D282" i="2"/>
  <c r="E282" i="2"/>
  <c r="F282" i="2"/>
  <c r="G282" i="2"/>
  <c r="H282" i="2"/>
  <c r="I282" i="2"/>
  <c r="J282" i="2"/>
  <c r="D283" i="2"/>
  <c r="E283" i="2"/>
  <c r="F283" i="2"/>
  <c r="G283" i="2"/>
  <c r="H283" i="2"/>
  <c r="I283" i="2"/>
  <c r="J283" i="2"/>
  <c r="D284" i="2"/>
  <c r="E284" i="2"/>
  <c r="F284" i="2"/>
  <c r="G284" i="2"/>
  <c r="H284" i="2"/>
  <c r="I284" i="2"/>
  <c r="J284" i="2"/>
  <c r="D285" i="2"/>
  <c r="E285" i="2"/>
  <c r="F285" i="2"/>
  <c r="G285" i="2"/>
  <c r="H285" i="2"/>
  <c r="I285" i="2"/>
  <c r="J285" i="2"/>
  <c r="D286" i="2"/>
  <c r="E286" i="2"/>
  <c r="F286" i="2"/>
  <c r="G286" i="2"/>
  <c r="H286" i="2"/>
  <c r="I286" i="2"/>
  <c r="J286" i="2"/>
  <c r="D287" i="2"/>
  <c r="E287" i="2"/>
  <c r="F287" i="2"/>
  <c r="G287" i="2"/>
  <c r="H287" i="2"/>
  <c r="I287" i="2"/>
  <c r="J287" i="2"/>
  <c r="D288" i="2"/>
  <c r="E288" i="2"/>
  <c r="F288" i="2"/>
  <c r="G288" i="2"/>
  <c r="H288" i="2"/>
  <c r="I288" i="2"/>
  <c r="J288" i="2"/>
  <c r="D289" i="2"/>
  <c r="E289" i="2"/>
  <c r="F289" i="2"/>
  <c r="G289" i="2"/>
  <c r="H289" i="2"/>
  <c r="I289" i="2"/>
  <c r="J289" i="2"/>
  <c r="D290" i="2"/>
  <c r="E290" i="2"/>
  <c r="F290" i="2"/>
  <c r="G290" i="2"/>
  <c r="H290" i="2"/>
  <c r="I290" i="2"/>
  <c r="J290" i="2"/>
  <c r="D291" i="2"/>
  <c r="E291" i="2"/>
  <c r="F291" i="2"/>
  <c r="G291" i="2"/>
  <c r="H291" i="2"/>
  <c r="I291" i="2"/>
  <c r="J291" i="2"/>
  <c r="D292" i="2"/>
  <c r="E292" i="2"/>
  <c r="F292" i="2"/>
  <c r="G292" i="2"/>
  <c r="H292" i="2"/>
  <c r="I292" i="2"/>
  <c r="J292" i="2"/>
  <c r="D293" i="2"/>
  <c r="E293" i="2"/>
  <c r="F293" i="2"/>
  <c r="G293" i="2"/>
  <c r="H293" i="2"/>
  <c r="I293" i="2"/>
  <c r="J293" i="2"/>
  <c r="D294" i="2"/>
  <c r="E294" i="2"/>
  <c r="F294" i="2"/>
  <c r="G294" i="2"/>
  <c r="H294" i="2"/>
  <c r="I294" i="2"/>
  <c r="J294" i="2"/>
  <c r="D295" i="2"/>
  <c r="E295" i="2"/>
  <c r="F295" i="2"/>
  <c r="G295" i="2"/>
  <c r="H295" i="2"/>
  <c r="I295" i="2"/>
  <c r="J295" i="2"/>
  <c r="D296" i="2"/>
  <c r="E296" i="2"/>
  <c r="F296" i="2"/>
  <c r="G296" i="2"/>
  <c r="H296" i="2"/>
  <c r="I296" i="2"/>
  <c r="J296" i="2"/>
  <c r="D297" i="2"/>
  <c r="E297" i="2"/>
  <c r="F297" i="2"/>
  <c r="G297" i="2"/>
  <c r="H297" i="2"/>
  <c r="I297" i="2"/>
  <c r="J297" i="2"/>
  <c r="D298" i="2"/>
  <c r="E298" i="2"/>
  <c r="F298" i="2"/>
  <c r="G298" i="2"/>
  <c r="H298" i="2"/>
  <c r="I298" i="2"/>
  <c r="J298" i="2"/>
  <c r="D299" i="2"/>
  <c r="E299" i="2"/>
  <c r="F299" i="2"/>
  <c r="G299" i="2"/>
  <c r="H299" i="2"/>
  <c r="I299" i="2"/>
  <c r="J299" i="2"/>
  <c r="D300" i="2"/>
  <c r="E300" i="2"/>
  <c r="F300" i="2"/>
  <c r="G300" i="2"/>
  <c r="H300" i="2"/>
  <c r="I300" i="2"/>
  <c r="J300" i="2"/>
  <c r="D301" i="2"/>
  <c r="E301" i="2"/>
  <c r="F301" i="2"/>
  <c r="G301" i="2"/>
  <c r="H301" i="2"/>
  <c r="I301" i="2"/>
  <c r="J301" i="2"/>
  <c r="D302" i="2"/>
  <c r="E302" i="2"/>
  <c r="F302" i="2"/>
  <c r="G302" i="2"/>
  <c r="H302" i="2"/>
  <c r="I302" i="2"/>
  <c r="J302" i="2"/>
  <c r="D303" i="2"/>
  <c r="E303" i="2"/>
  <c r="F303" i="2"/>
  <c r="G303" i="2"/>
  <c r="H303" i="2"/>
  <c r="I303" i="2"/>
  <c r="J303" i="2"/>
  <c r="D304" i="2"/>
  <c r="E304" i="2"/>
  <c r="F304" i="2"/>
  <c r="G304" i="2"/>
  <c r="H304" i="2"/>
  <c r="I304" i="2"/>
  <c r="J304" i="2"/>
  <c r="D305" i="2"/>
  <c r="E305" i="2"/>
  <c r="F305" i="2"/>
  <c r="G305" i="2"/>
  <c r="H305" i="2"/>
  <c r="I305" i="2"/>
  <c r="J305" i="2"/>
  <c r="D306" i="2"/>
  <c r="E306" i="2"/>
  <c r="F306" i="2"/>
  <c r="G306" i="2"/>
  <c r="H306" i="2"/>
  <c r="I306" i="2"/>
  <c r="J306" i="2"/>
  <c r="D307" i="2"/>
  <c r="E307" i="2"/>
  <c r="F307" i="2"/>
  <c r="G307" i="2"/>
  <c r="H307" i="2"/>
  <c r="I307" i="2"/>
  <c r="J307" i="2"/>
  <c r="D308" i="2"/>
  <c r="E308" i="2"/>
  <c r="F308" i="2"/>
  <c r="G308" i="2"/>
  <c r="H308" i="2"/>
  <c r="I308" i="2"/>
  <c r="J308" i="2"/>
  <c r="D309" i="2"/>
  <c r="E309" i="2"/>
  <c r="F309" i="2"/>
  <c r="G309" i="2"/>
  <c r="H309" i="2"/>
  <c r="I309" i="2"/>
  <c r="J309" i="2"/>
  <c r="D310" i="2"/>
  <c r="E310" i="2"/>
  <c r="F310" i="2"/>
  <c r="G310" i="2"/>
  <c r="H310" i="2"/>
  <c r="I310" i="2"/>
  <c r="J310" i="2"/>
  <c r="D311" i="2"/>
  <c r="E311" i="2"/>
  <c r="F311" i="2"/>
  <c r="G311" i="2"/>
  <c r="H311" i="2"/>
  <c r="I311" i="2"/>
  <c r="J311" i="2"/>
  <c r="D312" i="2"/>
  <c r="E312" i="2"/>
  <c r="F312" i="2"/>
  <c r="G312" i="2"/>
  <c r="H312" i="2"/>
  <c r="I312" i="2"/>
  <c r="J312" i="2"/>
  <c r="D313" i="2"/>
  <c r="E313" i="2"/>
  <c r="F313" i="2"/>
  <c r="G313" i="2"/>
  <c r="H313" i="2"/>
  <c r="I313" i="2"/>
  <c r="J313" i="2"/>
  <c r="D314" i="2"/>
  <c r="E314" i="2"/>
  <c r="F314" i="2"/>
  <c r="G314" i="2"/>
  <c r="H314" i="2"/>
  <c r="I314" i="2"/>
  <c r="J314" i="2"/>
  <c r="D315" i="2"/>
  <c r="E315" i="2"/>
  <c r="F315" i="2"/>
  <c r="G315" i="2"/>
  <c r="H315" i="2"/>
  <c r="I315" i="2"/>
  <c r="J315" i="2"/>
  <c r="D316" i="2"/>
  <c r="E316" i="2"/>
  <c r="F316" i="2"/>
  <c r="G316" i="2"/>
  <c r="H316" i="2"/>
  <c r="I316" i="2"/>
  <c r="J316" i="2"/>
  <c r="D317" i="2"/>
  <c r="E317" i="2"/>
  <c r="F317" i="2"/>
  <c r="G317" i="2"/>
  <c r="H317" i="2"/>
  <c r="I317" i="2"/>
  <c r="J317" i="2"/>
  <c r="D318" i="2"/>
  <c r="E318" i="2"/>
  <c r="F318" i="2"/>
  <c r="G318" i="2"/>
  <c r="H318" i="2"/>
  <c r="I318" i="2"/>
  <c r="J318" i="2"/>
  <c r="D319" i="2"/>
  <c r="E319" i="2"/>
  <c r="F319" i="2"/>
  <c r="G319" i="2"/>
  <c r="H319" i="2"/>
  <c r="I319" i="2"/>
  <c r="J319" i="2"/>
  <c r="D320" i="2"/>
  <c r="E320" i="2"/>
  <c r="F320" i="2"/>
  <c r="G320" i="2"/>
  <c r="H320" i="2"/>
  <c r="I320" i="2"/>
  <c r="J320" i="2"/>
  <c r="D321" i="2"/>
  <c r="E321" i="2"/>
  <c r="F321" i="2"/>
  <c r="G321" i="2"/>
  <c r="H321" i="2"/>
  <c r="I321" i="2"/>
  <c r="J321" i="2"/>
  <c r="D322" i="2"/>
  <c r="E322" i="2"/>
  <c r="F322" i="2"/>
  <c r="G322" i="2"/>
  <c r="H322" i="2"/>
  <c r="I322" i="2"/>
  <c r="J322" i="2"/>
  <c r="D323" i="2"/>
  <c r="E323" i="2"/>
  <c r="F323" i="2"/>
  <c r="G323" i="2"/>
  <c r="H323" i="2"/>
  <c r="I323" i="2"/>
  <c r="J323" i="2"/>
  <c r="D324" i="2"/>
  <c r="E324" i="2"/>
  <c r="F324" i="2"/>
  <c r="G324" i="2"/>
  <c r="H324" i="2"/>
  <c r="I324" i="2"/>
  <c r="J324" i="2"/>
  <c r="D325" i="2"/>
  <c r="E325" i="2"/>
  <c r="F325" i="2"/>
  <c r="G325" i="2"/>
  <c r="H325" i="2"/>
  <c r="I325" i="2"/>
  <c r="J325" i="2"/>
  <c r="D326" i="2"/>
  <c r="E326" i="2"/>
  <c r="F326" i="2"/>
  <c r="G326" i="2"/>
  <c r="H326" i="2"/>
  <c r="I326" i="2"/>
  <c r="J326" i="2"/>
  <c r="D327" i="2"/>
  <c r="E327" i="2"/>
  <c r="F327" i="2"/>
  <c r="G327" i="2"/>
  <c r="H327" i="2"/>
  <c r="I327" i="2"/>
  <c r="J327" i="2"/>
  <c r="D328" i="2"/>
  <c r="E328" i="2"/>
  <c r="F328" i="2"/>
  <c r="G328" i="2"/>
  <c r="H328" i="2"/>
  <c r="I328" i="2"/>
  <c r="J328" i="2"/>
  <c r="D329" i="2"/>
  <c r="E329" i="2"/>
  <c r="F329" i="2"/>
  <c r="G329" i="2"/>
  <c r="H329" i="2"/>
  <c r="I329" i="2"/>
  <c r="J329" i="2"/>
  <c r="D330" i="2"/>
  <c r="E330" i="2"/>
  <c r="F330" i="2"/>
  <c r="G330" i="2"/>
  <c r="H330" i="2"/>
  <c r="I330" i="2"/>
  <c r="J330" i="2"/>
  <c r="D331" i="2"/>
  <c r="E331" i="2"/>
  <c r="F331" i="2"/>
  <c r="G331" i="2"/>
  <c r="H331" i="2"/>
  <c r="I331" i="2"/>
  <c r="J331" i="2"/>
  <c r="D332" i="2"/>
  <c r="E332" i="2"/>
  <c r="F332" i="2"/>
  <c r="G332" i="2"/>
  <c r="H332" i="2"/>
  <c r="I332" i="2"/>
  <c r="J332" i="2"/>
  <c r="D333" i="2"/>
  <c r="E333" i="2"/>
  <c r="F333" i="2"/>
  <c r="G333" i="2"/>
  <c r="H333" i="2"/>
  <c r="I333" i="2"/>
  <c r="J333" i="2"/>
  <c r="D334" i="2"/>
  <c r="E334" i="2"/>
  <c r="F334" i="2"/>
  <c r="G334" i="2"/>
  <c r="H334" i="2"/>
  <c r="I334" i="2"/>
  <c r="J334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2" i="2"/>
  <c r="C2" i="4"/>
  <c r="C2" i="8"/>
  <c r="H2" i="4"/>
  <c r="H2" i="8"/>
  <c r="D2" i="4"/>
  <c r="D2" i="8"/>
  <c r="Z2" i="4"/>
  <c r="Z2" i="8"/>
  <c r="V2" i="4"/>
  <c r="V2" i="8"/>
  <c r="R2" i="4"/>
  <c r="R2" i="8"/>
  <c r="N2" i="4"/>
  <c r="N2" i="8"/>
  <c r="AI2" i="4"/>
  <c r="AI2" i="8"/>
  <c r="AE2" i="4"/>
  <c r="AE2" i="8"/>
  <c r="AM2" i="4"/>
  <c r="AM2" i="8"/>
  <c r="Y2" i="4"/>
  <c r="Y2" i="8"/>
  <c r="U2" i="4"/>
  <c r="U2" i="8"/>
  <c r="Q2" i="4"/>
  <c r="Q2" i="8"/>
  <c r="M2" i="4"/>
  <c r="M2" i="8"/>
  <c r="AL2" i="4"/>
  <c r="AL2" i="8"/>
  <c r="AH2" i="4"/>
  <c r="AH2" i="8"/>
  <c r="AD2" i="4"/>
  <c r="AD2" i="8"/>
  <c r="G2" i="4"/>
  <c r="G2" i="8"/>
  <c r="J2" i="4"/>
  <c r="J2" i="8"/>
  <c r="F2" i="4"/>
  <c r="F2" i="8"/>
  <c r="AB2" i="4"/>
  <c r="AB2" i="8"/>
  <c r="X2" i="4"/>
  <c r="X2" i="8"/>
  <c r="T2" i="4"/>
  <c r="T2" i="8"/>
  <c r="P2" i="4"/>
  <c r="P2" i="8"/>
  <c r="L2" i="4"/>
  <c r="L2" i="8"/>
  <c r="AK2" i="4"/>
  <c r="AK2" i="8"/>
  <c r="AG2" i="4"/>
  <c r="AG2" i="8"/>
  <c r="AC2" i="4"/>
  <c r="AC2" i="8"/>
  <c r="D2" i="5"/>
  <c r="H2" i="5"/>
  <c r="L2" i="5"/>
  <c r="P2" i="5"/>
  <c r="T2" i="5"/>
  <c r="X2" i="5"/>
  <c r="AB2" i="5"/>
  <c r="AF2" i="5"/>
  <c r="AJ2" i="5"/>
  <c r="AN2" i="5"/>
  <c r="E2" i="5"/>
  <c r="I2" i="5"/>
  <c r="M2" i="5"/>
  <c r="Q2" i="5"/>
  <c r="U2" i="5"/>
  <c r="Y2" i="5"/>
  <c r="AC2" i="5"/>
  <c r="AG2" i="5"/>
  <c r="AK2" i="5"/>
  <c r="C2" i="5"/>
  <c r="F2" i="5"/>
  <c r="J2" i="5"/>
  <c r="N2" i="5"/>
  <c r="R2" i="5"/>
  <c r="V2" i="5"/>
  <c r="Z2" i="5"/>
  <c r="AD2" i="5"/>
  <c r="AH2" i="5"/>
  <c r="AL2" i="5"/>
  <c r="G2" i="5"/>
  <c r="K2" i="5"/>
  <c r="O2" i="5"/>
  <c r="S2" i="5"/>
  <c r="W2" i="5"/>
  <c r="AA2" i="5"/>
  <c r="AE2" i="5"/>
  <c r="AI2" i="5"/>
  <c r="AM2" i="5"/>
  <c r="B2" i="8"/>
  <c r="I2" i="4"/>
  <c r="I2" i="8"/>
  <c r="E2" i="4"/>
  <c r="E2" i="8"/>
  <c r="AA2" i="4"/>
  <c r="AA2" i="8"/>
  <c r="W2" i="4"/>
  <c r="W2" i="8"/>
  <c r="S2" i="4"/>
  <c r="S2" i="8"/>
  <c r="O2" i="4"/>
  <c r="O2" i="8"/>
  <c r="K2" i="4"/>
  <c r="K2" i="8"/>
  <c r="AJ2" i="4"/>
  <c r="AJ2" i="8"/>
  <c r="AF2" i="4"/>
  <c r="AF2" i="8"/>
  <c r="AN2" i="4"/>
  <c r="AN2" i="8"/>
  <c r="AE10" i="6"/>
  <c r="AH10" i="6"/>
  <c r="C10" i="6"/>
  <c r="AA10" i="6"/>
  <c r="AD10" i="6"/>
  <c r="AK10" i="6"/>
  <c r="AM10" i="6"/>
  <c r="W10" i="6"/>
  <c r="G10" i="6"/>
  <c r="Z10" i="6"/>
  <c r="J10" i="6"/>
  <c r="AG10" i="6"/>
  <c r="Q10" i="6"/>
  <c r="O10" i="6"/>
  <c r="R10" i="6"/>
  <c r="Y10" i="6"/>
  <c r="K10" i="6"/>
  <c r="N10" i="6"/>
  <c r="AI10" i="6"/>
  <c r="S10" i="6"/>
  <c r="AL10" i="6"/>
  <c r="V10" i="6"/>
  <c r="F10" i="6"/>
  <c r="AC10" i="6"/>
  <c r="AN3" i="8"/>
  <c r="AJ3" i="8"/>
  <c r="O3" i="8"/>
  <c r="W3" i="8"/>
  <c r="E3" i="8"/>
  <c r="B3" i="8"/>
  <c r="AC3" i="8"/>
  <c r="AK3" i="8"/>
  <c r="P3" i="8"/>
  <c r="X3" i="8"/>
  <c r="F3" i="8"/>
  <c r="G3" i="8"/>
  <c r="AH3" i="8"/>
  <c r="M3" i="8"/>
  <c r="U3" i="8"/>
  <c r="AM3" i="8"/>
  <c r="AI3" i="8"/>
  <c r="R3" i="8"/>
  <c r="Z3" i="8"/>
  <c r="H3" i="8"/>
  <c r="K3" i="8"/>
  <c r="S3" i="8"/>
  <c r="AA3" i="8"/>
  <c r="I3" i="8"/>
  <c r="AG3" i="8"/>
  <c r="L3" i="8"/>
  <c r="T3" i="8"/>
  <c r="AB3" i="8"/>
  <c r="J3" i="8"/>
  <c r="AD3" i="8"/>
  <c r="AL3" i="8"/>
  <c r="Q3" i="8"/>
  <c r="Y3" i="8"/>
  <c r="AE3" i="8"/>
  <c r="N3" i="8"/>
  <c r="V3" i="8"/>
  <c r="D3" i="8"/>
  <c r="C3" i="8"/>
  <c r="AF3" i="8"/>
  <c r="L10" i="6"/>
  <c r="AB10" i="6"/>
  <c r="P10" i="6"/>
  <c r="AJ10" i="6"/>
  <c r="H10" i="6"/>
  <c r="E10" i="6"/>
  <c r="I10" i="6"/>
  <c r="X10" i="6"/>
  <c r="U10" i="6"/>
  <c r="D10" i="6"/>
  <c r="AN10" i="6"/>
  <c r="T10" i="6"/>
  <c r="M10" i="6"/>
  <c r="AF10" i="6"/>
</calcChain>
</file>

<file path=xl/sharedStrings.xml><?xml version="1.0" encoding="utf-8"?>
<sst xmlns="http://schemas.openxmlformats.org/spreadsheetml/2006/main" count="315" uniqueCount="109">
  <si>
    <t>Ipsa</t>
  </si>
  <si>
    <t>Aesgener</t>
  </si>
  <si>
    <t>Aguas-A</t>
  </si>
  <si>
    <t>Andina-B</t>
  </si>
  <si>
    <t>AntarChile</t>
  </si>
  <si>
    <t>Banmedica</t>
  </si>
  <si>
    <t>BCI</t>
  </si>
  <si>
    <t>Santander</t>
  </si>
  <si>
    <t>CAP</t>
  </si>
  <si>
    <t>CCU</t>
  </si>
  <si>
    <t>Cencosud</t>
  </si>
  <si>
    <t>Banco de Chile</t>
  </si>
  <si>
    <t>CMPC</t>
  </si>
  <si>
    <t>COLBUN</t>
  </si>
  <si>
    <t>Concha y Toro</t>
  </si>
  <si>
    <t>Copec</t>
  </si>
  <si>
    <t>Embonor</t>
  </si>
  <si>
    <t>Endesa ch</t>
  </si>
  <si>
    <t>Entel</t>
  </si>
  <si>
    <t>Falabella</t>
  </si>
  <si>
    <t>Forus</t>
  </si>
  <si>
    <t>Gasco</t>
  </si>
  <si>
    <t>IAM</t>
  </si>
  <si>
    <t>ILC</t>
  </si>
  <si>
    <t>Itau</t>
  </si>
  <si>
    <t>LATAM</t>
  </si>
  <si>
    <t>Parauco</t>
  </si>
  <si>
    <t>Quinenco</t>
  </si>
  <si>
    <t>Ripley</t>
  </si>
  <si>
    <t>Salfacorp</t>
  </si>
  <si>
    <t>Security</t>
  </si>
  <si>
    <t>SK</t>
  </si>
  <si>
    <t>SM-Chile</t>
  </si>
  <si>
    <t>SMSAAM</t>
  </si>
  <si>
    <t>Sonda</t>
  </si>
  <si>
    <t>SQM-B</t>
  </si>
  <si>
    <t>Vapores</t>
  </si>
  <si>
    <t>viña san pedro</t>
  </si>
  <si>
    <t>WATTS</t>
  </si>
  <si>
    <t>Timestamp</t>
  </si>
  <si>
    <t>Periodo</t>
  </si>
  <si>
    <t>1. Bonos en UF a 5 años (BCU, BTU)</t>
  </si>
  <si>
    <t>Retorno</t>
  </si>
  <si>
    <t>Ret diario</t>
  </si>
  <si>
    <t>Ret Anual</t>
  </si>
  <si>
    <t>Betas</t>
  </si>
  <si>
    <t>Al 28 de abril del 2017</t>
  </si>
  <si>
    <t>Premio de mercado</t>
  </si>
  <si>
    <t>Retorno Esperado Diario</t>
  </si>
  <si>
    <t>Retorno Esperado Anual</t>
  </si>
  <si>
    <t>Ratio de Sharpe</t>
  </si>
  <si>
    <t>caso 1</t>
  </si>
  <si>
    <t>caso 2</t>
  </si>
  <si>
    <t>caso 3</t>
  </si>
  <si>
    <t>caso 4</t>
  </si>
  <si>
    <t>Covarianza entre las 2</t>
  </si>
  <si>
    <t>Ratio de Sharpe caso 1</t>
  </si>
  <si>
    <t>Ratio de Sharpe caso 2</t>
  </si>
  <si>
    <t>Ratio de Sharpe caso 3</t>
  </si>
  <si>
    <t>Ratio de Sharpe caso 4</t>
  </si>
  <si>
    <t>Sharpe ETF</t>
  </si>
  <si>
    <t>caso 5</t>
  </si>
  <si>
    <t>caso 6</t>
  </si>
  <si>
    <t>caso 7</t>
  </si>
  <si>
    <t>caso 8</t>
  </si>
  <si>
    <t>caso 9</t>
  </si>
  <si>
    <t>caso 10</t>
  </si>
  <si>
    <t>Ratio de Sharpe caso 5</t>
  </si>
  <si>
    <t>Ratio de Sharpe caso 6</t>
  </si>
  <si>
    <t>Ratio de Sharpe caso 7</t>
  </si>
  <si>
    <t>Ratio de Sharpe caso 8</t>
  </si>
  <si>
    <t>Ratio de Sharpe caso 9</t>
  </si>
  <si>
    <t>Ratio de Sharpe caso 10</t>
  </si>
  <si>
    <t>Respuestas</t>
  </si>
  <si>
    <t>Cristian A. Pinto Gutiérrez</t>
  </si>
  <si>
    <t>Universidad del Desarrollo, 2017</t>
  </si>
  <si>
    <t xml:space="preserve">Este caso está basado exclusivamente en datos públicos y contiene algunos datos ficticios. </t>
  </si>
  <si>
    <t>El caso ha sido escrito para su uso en discusiones de clases y no para ilustrar eficiencia o ineficiencia en el manejo de situaciones gerenciales.</t>
  </si>
  <si>
    <t>Todos los derechos reservados por Cristian A. Pinto Gutiérrez. Ninguna parte de este producto puede ser reproducido,</t>
  </si>
  <si>
    <t>usado en una hoja de cálculo, o transmitido en cualquier forma o medio -- electrónico, mecánico, fotocopia, grabación de video, u otro -- sin el permiso del autor o la Universidad del Desarrollo.</t>
  </si>
  <si>
    <t>Estrategias de Inversión en la Bolsa de Santiago</t>
  </si>
  <si>
    <t>SD</t>
  </si>
  <si>
    <t>COV IPSA</t>
  </si>
  <si>
    <t>Matriz de posibilidades de inversión</t>
  </si>
  <si>
    <t>Datos del mercado</t>
  </si>
  <si>
    <t>Desviación diaria</t>
  </si>
  <si>
    <t>Desviación anual</t>
  </si>
  <si>
    <t>Desviación caso 1</t>
  </si>
  <si>
    <t>Desviación caso 2</t>
  </si>
  <si>
    <t>Desviación caso 3</t>
  </si>
  <si>
    <t>Desviación caso 4</t>
  </si>
  <si>
    <t>Desviación caso 5</t>
  </si>
  <si>
    <t>Desviación caso 6</t>
  </si>
  <si>
    <t>Desviación caso 7</t>
  </si>
  <si>
    <t>Desviación caso 8</t>
  </si>
  <si>
    <t>Desviación caso 9</t>
  </si>
  <si>
    <t>Desviación caso 10</t>
  </si>
  <si>
    <t>Luego se compara con el Sharpe del ETF</t>
  </si>
  <si>
    <t>Tasa libre de riesgo (Rf)</t>
  </si>
  <si>
    <t>1. Cálculo de los betas para cada una de las acciones y aplicación de CAPM</t>
  </si>
  <si>
    <t>2. Cálculo de riesgo total para cada acción</t>
  </si>
  <si>
    <t>3. Cálculo del Ratio de Sharpe (luego elegir las 2 mejores acciones)</t>
  </si>
  <si>
    <t>4. Una vez que tenemos las dos mejores acciones, comenzamos a crear nuestros portafolios de dos acciones</t>
  </si>
  <si>
    <t>Rentabilidades para cada una de las posibilidades de los portfolios</t>
  </si>
  <si>
    <t>5. A continuación evaluamos si el portafolio con máximo Sharpe es más eficiente que el ETF del IPSA.</t>
  </si>
  <si>
    <t>Primero se obtienen las varianzas para los distintos portafolios</t>
  </si>
  <si>
    <t>Second</t>
  </si>
  <si>
    <t>First</t>
  </si>
  <si>
    <t>Sharpe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</si>
</sst>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dd\.mmm\.yyyy"/>
    <numFmt numFmtId="165" formatCode="0.00000"/>
    <numFmt numFmtId="166" formatCode="0.000%"/>
    <numFmt numFmtId="183" formatCode="_(* #,##0.000000_);_(* \(#,##0.000000\);_(* &quot;-&quot;_);_(@_)"/>
    <numFmt numFmtId="186" formatCode="_(* #,##0.000000000_);_(* \(#,##0.0000000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Palatino"/>
      <family val="1"/>
    </font>
    <font>
      <sz val="10"/>
      <name val="Palatino"/>
      <family val="1"/>
    </font>
    <font>
      <sz val="10"/>
      <color theme="1"/>
      <name val="Palatino"/>
    </font>
    <font>
      <sz val="11"/>
      <color theme="1"/>
      <name val="Palatino"/>
    </font>
    <font>
      <b/>
      <sz val="11"/>
      <color theme="1"/>
      <name val="Palatino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14" fontId="5" fillId="0" borderId="0" xfId="0" applyNumberFormat="1" applyFont="1"/>
    <xf numFmtId="9" fontId="5" fillId="0" borderId="0" xfId="1" applyFont="1"/>
    <xf numFmtId="164" fontId="5" fillId="0" borderId="0" xfId="0" applyNumberFormat="1" applyFont="1"/>
    <xf numFmtId="0" fontId="5" fillId="3" borderId="1" xfId="0" applyFont="1" applyFill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10" fontId="5" fillId="0" borderId="0" xfId="1" applyNumberFormat="1" applyFont="1"/>
    <xf numFmtId="166" fontId="5" fillId="4" borderId="0" xfId="1" applyNumberFormat="1" applyFont="1" applyFill="1" applyAlignment="1">
      <alignment horizontal="center"/>
    </xf>
    <xf numFmtId="166" fontId="5" fillId="0" borderId="0" xfId="1" applyNumberFormat="1" applyFont="1"/>
    <xf numFmtId="10" fontId="5" fillId="0" borderId="0" xfId="0" applyNumberFormat="1" applyFont="1"/>
    <xf numFmtId="2" fontId="5" fillId="0" borderId="0" xfId="1" applyNumberFormat="1" applyFont="1"/>
    <xf numFmtId="165" fontId="5" fillId="0" borderId="0" xfId="1" applyNumberFormat="1" applyFont="1"/>
    <xf numFmtId="9" fontId="5" fillId="0" borderId="0" xfId="0" applyNumberFormat="1" applyFont="1"/>
    <xf numFmtId="0" fontId="6" fillId="0" borderId="0" xfId="0" applyFont="1"/>
    <xf numFmtId="9" fontId="6" fillId="0" borderId="0" xfId="1" applyFont="1"/>
    <xf numFmtId="183" fontId="5" fillId="0" borderId="0" xfId="4" applyNumberFormat="1" applyFont="1"/>
    <xf numFmtId="186" fontId="5" fillId="0" borderId="0" xfId="4" applyNumberFormat="1" applyFont="1"/>
    <xf numFmtId="166" fontId="5" fillId="0" borderId="0" xfId="0" applyNumberFormat="1" applyFont="1"/>
  </cellXfs>
  <cellStyles count="5">
    <cellStyle name="Comma [0]" xfId="4" builtinId="6"/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zoomScale="120" zoomScaleNormal="120" zoomScalePageLayoutView="120" workbookViewId="0"/>
  </sheetViews>
  <sheetFormatPr baseColWidth="10" defaultRowHeight="15" x14ac:dyDescent="0.2"/>
  <sheetData>
    <row r="1" spans="1:1" x14ac:dyDescent="0.2">
      <c r="A1" s="1" t="s">
        <v>80</v>
      </c>
    </row>
    <row r="2" spans="1:1" x14ac:dyDescent="0.2">
      <c r="A2" s="1" t="s">
        <v>73</v>
      </c>
    </row>
    <row r="3" spans="1:1" x14ac:dyDescent="0.2">
      <c r="A3" s="2" t="s">
        <v>74</v>
      </c>
    </row>
    <row r="4" spans="1:1" x14ac:dyDescent="0.2">
      <c r="A4" s="2" t="s">
        <v>75</v>
      </c>
    </row>
    <row r="5" spans="1:1" x14ac:dyDescent="0.2">
      <c r="A5" s="2"/>
    </row>
    <row r="6" spans="1:1" x14ac:dyDescent="0.2">
      <c r="A6" s="2" t="s">
        <v>76</v>
      </c>
    </row>
    <row r="7" spans="1:1" x14ac:dyDescent="0.2">
      <c r="A7" s="3" t="s">
        <v>77</v>
      </c>
    </row>
    <row r="8" spans="1:1" x14ac:dyDescent="0.2">
      <c r="A8" s="2" t="s">
        <v>78</v>
      </c>
    </row>
    <row r="9" spans="1:1" x14ac:dyDescent="0.2">
      <c r="A9" s="2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5"/>
  <sheetViews>
    <sheetView zoomScale="120" zoomScaleNormal="120" zoomScalePageLayoutView="120" workbookViewId="0"/>
  </sheetViews>
  <sheetFormatPr baseColWidth="10" defaultRowHeight="15" x14ac:dyDescent="0.2"/>
  <sheetData>
    <row r="1" spans="1:40" x14ac:dyDescent="0.2">
      <c r="A1" s="4" t="s">
        <v>39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5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</row>
    <row r="2" spans="1:40" x14ac:dyDescent="0.2">
      <c r="A2" s="6">
        <v>42853</v>
      </c>
      <c r="B2" s="4">
        <v>4795.13</v>
      </c>
      <c r="C2" s="4">
        <v>254.5</v>
      </c>
      <c r="D2" s="4">
        <v>377.34</v>
      </c>
      <c r="E2" s="4">
        <v>2776.8</v>
      </c>
      <c r="F2" s="4">
        <v>8200</v>
      </c>
      <c r="G2" s="4">
        <v>1500</v>
      </c>
      <c r="H2" s="4">
        <v>37039</v>
      </c>
      <c r="I2" s="4">
        <v>39.56</v>
      </c>
      <c r="J2" s="4">
        <v>6970.2</v>
      </c>
      <c r="K2" s="4">
        <v>8591.7000000000007</v>
      </c>
      <c r="L2" s="4">
        <v>1901.1</v>
      </c>
      <c r="M2" s="4">
        <v>80.5</v>
      </c>
      <c r="N2" s="4">
        <v>1557.1</v>
      </c>
      <c r="O2" s="4">
        <v>147.69</v>
      </c>
      <c r="P2" s="4">
        <v>1079.0999999999999</v>
      </c>
      <c r="Q2" s="4">
        <v>7465.1</v>
      </c>
      <c r="R2" s="4">
        <v>1674</v>
      </c>
      <c r="S2" s="4">
        <v>21.715</v>
      </c>
      <c r="T2" s="4">
        <v>8010.6</v>
      </c>
      <c r="U2" s="4">
        <v>5336.7</v>
      </c>
      <c r="V2" s="4">
        <v>2680</v>
      </c>
      <c r="W2" s="4">
        <v>2135</v>
      </c>
      <c r="X2" s="4">
        <v>1055</v>
      </c>
      <c r="Y2" s="4">
        <v>9208.9</v>
      </c>
      <c r="Z2" s="4">
        <v>6.0839999999999996</v>
      </c>
      <c r="AA2" s="4">
        <v>8419.9</v>
      </c>
      <c r="AB2" s="4">
        <v>1746.9</v>
      </c>
      <c r="AC2" s="4">
        <v>1811.5</v>
      </c>
      <c r="AD2" s="4">
        <v>485.19</v>
      </c>
      <c r="AE2" s="4">
        <v>770.49</v>
      </c>
      <c r="AF2" s="4">
        <v>236.01</v>
      </c>
      <c r="AG2" s="4">
        <v>945</v>
      </c>
      <c r="AH2" s="4">
        <v>236.94</v>
      </c>
      <c r="AI2" s="4">
        <v>65.48</v>
      </c>
      <c r="AJ2" s="4">
        <v>1137.9000000000001</v>
      </c>
      <c r="AK2" s="4">
        <v>23630</v>
      </c>
      <c r="AL2" s="4">
        <v>26.17</v>
      </c>
      <c r="AM2" s="4">
        <v>6.5</v>
      </c>
      <c r="AN2" s="4">
        <v>1230</v>
      </c>
    </row>
    <row r="3" spans="1:40" x14ac:dyDescent="0.2">
      <c r="A3" s="6">
        <v>42852</v>
      </c>
      <c r="B3" s="4">
        <v>4783.08</v>
      </c>
      <c r="C3" s="4">
        <v>258.73</v>
      </c>
      <c r="D3" s="4">
        <v>375.9</v>
      </c>
      <c r="E3" s="4">
        <v>2736.8</v>
      </c>
      <c r="F3" s="4">
        <v>8100</v>
      </c>
      <c r="G3" s="4">
        <v>1510</v>
      </c>
      <c r="H3" s="4">
        <v>37222</v>
      </c>
      <c r="I3" s="4">
        <v>39.090000000000003</v>
      </c>
      <c r="J3" s="4">
        <v>6930.4</v>
      </c>
      <c r="K3" s="4">
        <v>8482.4</v>
      </c>
      <c r="L3" s="4">
        <v>1902</v>
      </c>
      <c r="M3" s="4">
        <v>80.7</v>
      </c>
      <c r="N3" s="4">
        <v>1549.8</v>
      </c>
      <c r="O3" s="4">
        <v>145.58000000000001</v>
      </c>
      <c r="P3" s="4">
        <v>1089</v>
      </c>
      <c r="Q3" s="4">
        <v>7369.5</v>
      </c>
      <c r="R3" s="4">
        <v>1637.6</v>
      </c>
      <c r="S3" s="4">
        <v>21.82</v>
      </c>
      <c r="T3" s="4">
        <v>8036.3</v>
      </c>
      <c r="U3" s="4">
        <v>5340.2</v>
      </c>
      <c r="V3" s="4">
        <v>2686.9</v>
      </c>
      <c r="W3" s="4">
        <v>2135</v>
      </c>
      <c r="X3" s="4">
        <v>1059.9000000000001</v>
      </c>
      <c r="Y3" s="4">
        <v>9177.7999999999993</v>
      </c>
      <c r="Z3" s="4">
        <v>6.0789999999999997</v>
      </c>
      <c r="AA3" s="4">
        <v>8439.7999999999993</v>
      </c>
      <c r="AB3" s="4">
        <v>1790</v>
      </c>
      <c r="AC3" s="4">
        <v>1799.4</v>
      </c>
      <c r="AD3" s="4">
        <v>491.07</v>
      </c>
      <c r="AE3" s="4">
        <v>779.77</v>
      </c>
      <c r="AF3" s="4">
        <v>238.5</v>
      </c>
      <c r="AG3" s="4">
        <v>954.71</v>
      </c>
      <c r="AH3" s="4">
        <v>237.45</v>
      </c>
      <c r="AI3" s="4">
        <v>65.97</v>
      </c>
      <c r="AJ3" s="4">
        <v>1129.9000000000001</v>
      </c>
      <c r="AK3" s="4">
        <v>23373</v>
      </c>
      <c r="AL3" s="4">
        <v>24.29</v>
      </c>
      <c r="AM3" s="4">
        <v>6.5</v>
      </c>
      <c r="AN3" s="4">
        <v>1230</v>
      </c>
    </row>
    <row r="4" spans="1:40" x14ac:dyDescent="0.2">
      <c r="A4" s="6">
        <v>42851</v>
      </c>
      <c r="B4" s="4">
        <v>4852.09</v>
      </c>
      <c r="C4" s="4">
        <v>256.45</v>
      </c>
      <c r="D4" s="4">
        <v>376.85</v>
      </c>
      <c r="E4" s="4">
        <v>2783.8</v>
      </c>
      <c r="F4" s="4">
        <v>8105.1</v>
      </c>
      <c r="G4" s="4">
        <v>1510</v>
      </c>
      <c r="H4" s="4">
        <v>38257</v>
      </c>
      <c r="I4" s="4">
        <v>39.82</v>
      </c>
      <c r="J4" s="4">
        <v>7038.5</v>
      </c>
      <c r="K4" s="4">
        <v>8540.2999999999993</v>
      </c>
      <c r="L4" s="4">
        <v>1930.6</v>
      </c>
      <c r="M4" s="4">
        <v>81.72</v>
      </c>
      <c r="N4" s="4">
        <v>1590.5</v>
      </c>
      <c r="O4" s="4">
        <v>145.88</v>
      </c>
      <c r="P4" s="4">
        <v>1091.5</v>
      </c>
      <c r="Q4" s="4">
        <v>7483.2</v>
      </c>
      <c r="R4" s="4">
        <v>1605.7</v>
      </c>
      <c r="S4" s="4">
        <v>21.704999999999998</v>
      </c>
      <c r="T4" s="4">
        <v>8243.1</v>
      </c>
      <c r="U4" s="4">
        <v>5476.2</v>
      </c>
      <c r="V4" s="4">
        <v>2670.6</v>
      </c>
      <c r="W4" s="4">
        <v>2100</v>
      </c>
      <c r="X4" s="4">
        <v>1060.0999999999999</v>
      </c>
      <c r="Y4" s="4">
        <v>8919</v>
      </c>
      <c r="Z4" s="4">
        <v>6.2370000000000001</v>
      </c>
      <c r="AA4" s="4">
        <v>8676.4</v>
      </c>
      <c r="AB4" s="4">
        <v>1791.5</v>
      </c>
      <c r="AC4" s="4">
        <v>1785.7</v>
      </c>
      <c r="AD4" s="4">
        <v>494.91</v>
      </c>
      <c r="AE4" s="4">
        <v>792.94</v>
      </c>
      <c r="AF4" s="4">
        <v>236.97</v>
      </c>
      <c r="AG4" s="4">
        <v>955</v>
      </c>
      <c r="AH4" s="4">
        <v>237.89</v>
      </c>
      <c r="AI4" s="4">
        <v>65.8</v>
      </c>
      <c r="AJ4" s="4">
        <v>1133.5999999999999</v>
      </c>
      <c r="AK4" s="4">
        <v>24015</v>
      </c>
      <c r="AL4" s="4">
        <v>23.83</v>
      </c>
      <c r="AM4" s="4">
        <v>6.6</v>
      </c>
      <c r="AN4" s="4">
        <v>1230</v>
      </c>
    </row>
    <row r="5" spans="1:40" x14ac:dyDescent="0.2">
      <c r="A5" s="6">
        <v>42850</v>
      </c>
      <c r="B5" s="4">
        <v>4868.0600000000004</v>
      </c>
      <c r="C5" s="4">
        <v>258.58</v>
      </c>
      <c r="D5" s="4">
        <v>375.77</v>
      </c>
      <c r="E5" s="4">
        <v>2870.2</v>
      </c>
      <c r="F5" s="4">
        <v>7950</v>
      </c>
      <c r="G5" s="4">
        <v>1522.5</v>
      </c>
      <c r="H5" s="4">
        <v>38492</v>
      </c>
      <c r="I5" s="4">
        <v>39.82</v>
      </c>
      <c r="J5" s="4">
        <v>7146.5</v>
      </c>
      <c r="K5" s="4">
        <v>8412.7999999999993</v>
      </c>
      <c r="L5" s="4">
        <v>1955.1</v>
      </c>
      <c r="M5" s="4">
        <v>82.07</v>
      </c>
      <c r="N5" s="4">
        <v>1599.5</v>
      </c>
      <c r="O5" s="4">
        <v>146.91</v>
      </c>
      <c r="P5" s="4">
        <v>1092.4000000000001</v>
      </c>
      <c r="Q5" s="4">
        <v>7338.4</v>
      </c>
      <c r="R5" s="4">
        <v>1664.2</v>
      </c>
      <c r="S5" s="4">
        <v>22.01</v>
      </c>
      <c r="T5" s="4">
        <v>8172.1</v>
      </c>
      <c r="U5" s="4">
        <v>5599.6</v>
      </c>
      <c r="V5" s="4">
        <v>2689.9</v>
      </c>
      <c r="W5" s="4">
        <v>2100</v>
      </c>
      <c r="X5" s="4">
        <v>1060.4000000000001</v>
      </c>
      <c r="Y5" s="4">
        <v>8854.5</v>
      </c>
      <c r="Z5" s="4">
        <v>6.3090000000000002</v>
      </c>
      <c r="AA5" s="4">
        <v>8744.2000000000007</v>
      </c>
      <c r="AB5" s="4">
        <v>1771.4</v>
      </c>
      <c r="AC5" s="4">
        <v>1757.2</v>
      </c>
      <c r="AD5" s="4">
        <v>495.96</v>
      </c>
      <c r="AE5" s="4">
        <v>799</v>
      </c>
      <c r="AF5" s="4">
        <v>235.14</v>
      </c>
      <c r="AG5" s="4">
        <v>905</v>
      </c>
      <c r="AH5" s="4">
        <v>238.01</v>
      </c>
      <c r="AI5" s="4">
        <v>64.86</v>
      </c>
      <c r="AJ5" s="4">
        <v>1148.2</v>
      </c>
      <c r="AK5" s="4">
        <v>24199</v>
      </c>
      <c r="AL5" s="4">
        <v>23.94</v>
      </c>
      <c r="AM5" s="4">
        <v>6.62</v>
      </c>
      <c r="AN5" s="4">
        <v>1230</v>
      </c>
    </row>
    <row r="6" spans="1:40" x14ac:dyDescent="0.2">
      <c r="A6" s="6">
        <v>42849</v>
      </c>
      <c r="B6" s="4">
        <v>4849.1499999999996</v>
      </c>
      <c r="C6" s="4">
        <v>256.95</v>
      </c>
      <c r="D6" s="4">
        <v>376.1</v>
      </c>
      <c r="E6" s="4">
        <v>2878.1</v>
      </c>
      <c r="F6" s="4">
        <v>7800</v>
      </c>
      <c r="G6" s="4">
        <v>1520.7</v>
      </c>
      <c r="H6" s="4">
        <v>38641</v>
      </c>
      <c r="I6" s="4">
        <v>39.35</v>
      </c>
      <c r="J6" s="4">
        <v>6870.8</v>
      </c>
      <c r="K6" s="4">
        <v>8433.2999999999993</v>
      </c>
      <c r="L6" s="4">
        <v>1983.2</v>
      </c>
      <c r="M6" s="4">
        <v>82.28</v>
      </c>
      <c r="N6" s="4">
        <v>1612.5</v>
      </c>
      <c r="O6" s="4">
        <v>142.35</v>
      </c>
      <c r="P6" s="4">
        <v>1095.5999999999999</v>
      </c>
      <c r="Q6" s="4">
        <v>7342.1</v>
      </c>
      <c r="R6" s="4">
        <v>1673.4</v>
      </c>
      <c r="S6" s="4">
        <v>22.045000000000002</v>
      </c>
      <c r="T6" s="4">
        <v>8114.7</v>
      </c>
      <c r="U6" s="4">
        <v>5546.3</v>
      </c>
      <c r="V6" s="4">
        <v>2700</v>
      </c>
      <c r="W6" s="4">
        <v>2100</v>
      </c>
      <c r="X6" s="4">
        <v>1060</v>
      </c>
      <c r="Y6" s="4">
        <v>8864.6</v>
      </c>
      <c r="Z6" s="4">
        <v>6.2389999999999999</v>
      </c>
      <c r="AA6" s="4">
        <v>8715</v>
      </c>
      <c r="AB6" s="4">
        <v>1766.9</v>
      </c>
      <c r="AC6" s="4">
        <v>1755</v>
      </c>
      <c r="AD6" s="4">
        <v>497.67</v>
      </c>
      <c r="AE6" s="4">
        <v>799.68</v>
      </c>
      <c r="AF6" s="4">
        <v>234.98</v>
      </c>
      <c r="AG6" s="4">
        <v>915</v>
      </c>
      <c r="AH6" s="4">
        <v>236.66</v>
      </c>
      <c r="AI6" s="4">
        <v>62</v>
      </c>
      <c r="AJ6" s="4">
        <v>1144.9000000000001</v>
      </c>
      <c r="AK6" s="4">
        <v>23950</v>
      </c>
      <c r="AL6" s="4">
        <v>23.49</v>
      </c>
      <c r="AM6" s="4">
        <v>6.82</v>
      </c>
      <c r="AN6" s="4">
        <v>1251.5999999999999</v>
      </c>
    </row>
    <row r="7" spans="1:40" x14ac:dyDescent="0.2">
      <c r="A7" s="6">
        <v>42846</v>
      </c>
      <c r="B7" s="4">
        <v>4809.47</v>
      </c>
      <c r="C7" s="4">
        <v>256</v>
      </c>
      <c r="D7" s="4">
        <v>376.1</v>
      </c>
      <c r="E7" s="4">
        <v>2801</v>
      </c>
      <c r="F7" s="4">
        <v>7750</v>
      </c>
      <c r="G7" s="4">
        <v>1520.7</v>
      </c>
      <c r="H7" s="4">
        <v>38623</v>
      </c>
      <c r="I7" s="4">
        <v>40.79</v>
      </c>
      <c r="J7" s="4">
        <v>7139.6</v>
      </c>
      <c r="K7" s="4">
        <v>8429.9</v>
      </c>
      <c r="L7" s="4">
        <v>1964.8</v>
      </c>
      <c r="M7" s="4">
        <v>81.37</v>
      </c>
      <c r="N7" s="4">
        <v>1599.4</v>
      </c>
      <c r="O7" s="4">
        <v>141.62</v>
      </c>
      <c r="P7" s="4">
        <v>1095.2</v>
      </c>
      <c r="Q7" s="4">
        <v>7299</v>
      </c>
      <c r="R7" s="4">
        <v>1650</v>
      </c>
      <c r="S7" s="4">
        <v>21.614999999999998</v>
      </c>
      <c r="T7" s="4">
        <v>8123.2</v>
      </c>
      <c r="U7" s="4">
        <v>5522.5</v>
      </c>
      <c r="V7" s="4">
        <v>2669.7</v>
      </c>
      <c r="W7" s="4">
        <v>2100</v>
      </c>
      <c r="X7" s="4">
        <v>1058.4000000000001</v>
      </c>
      <c r="Y7" s="4">
        <v>8693</v>
      </c>
      <c r="Z7" s="4">
        <v>6.1820000000000004</v>
      </c>
      <c r="AA7" s="4">
        <v>8649.2000000000007</v>
      </c>
      <c r="AB7" s="4">
        <v>1752.3</v>
      </c>
      <c r="AC7" s="4">
        <v>1757</v>
      </c>
      <c r="AD7" s="4">
        <v>494.95</v>
      </c>
      <c r="AE7" s="4">
        <v>782.06</v>
      </c>
      <c r="AF7" s="4">
        <v>233.56</v>
      </c>
      <c r="AG7" s="4">
        <v>849.75</v>
      </c>
      <c r="AH7" s="4">
        <v>237.99</v>
      </c>
      <c r="AI7" s="4">
        <v>61.1</v>
      </c>
      <c r="AJ7" s="4">
        <v>1136.3</v>
      </c>
      <c r="AK7" s="4">
        <v>23361</v>
      </c>
      <c r="AL7" s="4">
        <v>23.21</v>
      </c>
      <c r="AM7" s="4">
        <v>6.91</v>
      </c>
      <c r="AN7" s="4">
        <v>1270</v>
      </c>
    </row>
    <row r="8" spans="1:40" x14ac:dyDescent="0.2">
      <c r="A8" s="6">
        <v>42845</v>
      </c>
      <c r="B8" s="4">
        <v>4805.32</v>
      </c>
      <c r="C8" s="4">
        <v>262.20999999999998</v>
      </c>
      <c r="D8" s="4">
        <v>372.27</v>
      </c>
      <c r="E8" s="4">
        <v>2797.3</v>
      </c>
      <c r="F8" s="4">
        <v>7723.7</v>
      </c>
      <c r="G8" s="4">
        <v>1548.5</v>
      </c>
      <c r="H8" s="4">
        <v>38355</v>
      </c>
      <c r="I8" s="4">
        <v>40.24</v>
      </c>
      <c r="J8" s="4">
        <v>6871</v>
      </c>
      <c r="K8" s="4">
        <v>8642.1</v>
      </c>
      <c r="L8" s="4">
        <v>1969.7</v>
      </c>
      <c r="M8" s="4">
        <v>81.09</v>
      </c>
      <c r="N8" s="4">
        <v>1598.3</v>
      </c>
      <c r="O8" s="4">
        <v>141.29</v>
      </c>
      <c r="P8" s="4">
        <v>1102.0999999999999</v>
      </c>
      <c r="Q8" s="4">
        <v>7256.8</v>
      </c>
      <c r="R8" s="4">
        <v>1615</v>
      </c>
      <c r="S8" s="4">
        <v>21.66</v>
      </c>
      <c r="T8" s="4">
        <v>8127.8</v>
      </c>
      <c r="U8" s="4">
        <v>5572.1</v>
      </c>
      <c r="V8" s="4">
        <v>2670</v>
      </c>
      <c r="W8" s="4">
        <v>2130</v>
      </c>
      <c r="X8" s="4">
        <v>1040.0999999999999</v>
      </c>
      <c r="Y8" s="4">
        <v>8812.1</v>
      </c>
      <c r="Z8" s="4">
        <v>6.1639999999999997</v>
      </c>
      <c r="AA8" s="4">
        <v>8691.7999999999993</v>
      </c>
      <c r="AB8" s="4">
        <v>1774.9</v>
      </c>
      <c r="AC8" s="4">
        <v>1757</v>
      </c>
      <c r="AD8" s="4">
        <v>489.97</v>
      </c>
      <c r="AE8" s="4">
        <v>794.97</v>
      </c>
      <c r="AF8" s="4">
        <v>234.11</v>
      </c>
      <c r="AG8" s="4">
        <v>849.75</v>
      </c>
      <c r="AH8" s="4">
        <v>235.52</v>
      </c>
      <c r="AI8" s="4">
        <v>62.5</v>
      </c>
      <c r="AJ8" s="4">
        <v>1135.3</v>
      </c>
      <c r="AK8" s="4">
        <v>23386</v>
      </c>
      <c r="AL8" s="4">
        <v>23.67</v>
      </c>
      <c r="AM8" s="4">
        <v>7.085</v>
      </c>
      <c r="AN8" s="4">
        <v>1270</v>
      </c>
    </row>
    <row r="9" spans="1:40" x14ac:dyDescent="0.2">
      <c r="A9" s="6">
        <v>42843</v>
      </c>
      <c r="B9" s="4">
        <v>4837.87</v>
      </c>
      <c r="C9" s="4">
        <v>265</v>
      </c>
      <c r="D9" s="4">
        <v>378.73</v>
      </c>
      <c r="E9" s="4">
        <v>2793.1</v>
      </c>
      <c r="F9" s="4">
        <v>7699</v>
      </c>
      <c r="G9" s="4">
        <v>1557.9</v>
      </c>
      <c r="H9" s="4">
        <v>38087</v>
      </c>
      <c r="I9" s="4">
        <v>40.74</v>
      </c>
      <c r="J9" s="4">
        <v>6900.7</v>
      </c>
      <c r="K9" s="4">
        <v>8835.1</v>
      </c>
      <c r="L9" s="4">
        <v>1982.2</v>
      </c>
      <c r="M9" s="4">
        <v>81.319999999999993</v>
      </c>
      <c r="N9" s="4">
        <v>1585.5</v>
      </c>
      <c r="O9" s="4">
        <v>143.59</v>
      </c>
      <c r="P9" s="4">
        <v>1099.2</v>
      </c>
      <c r="Q9" s="4">
        <v>7303.7</v>
      </c>
      <c r="R9" s="4">
        <v>1605.4</v>
      </c>
      <c r="S9" s="4">
        <v>21.89</v>
      </c>
      <c r="T9" s="4">
        <v>8185.5</v>
      </c>
      <c r="U9" s="4">
        <v>5600.1</v>
      </c>
      <c r="V9" s="4">
        <v>2670</v>
      </c>
      <c r="W9" s="4">
        <v>2100</v>
      </c>
      <c r="X9" s="4">
        <v>1041.9000000000001</v>
      </c>
      <c r="Y9" s="4">
        <v>8788.5</v>
      </c>
      <c r="Z9" s="4">
        <v>6.2910000000000004</v>
      </c>
      <c r="AA9" s="4">
        <v>8779.9</v>
      </c>
      <c r="AB9" s="4">
        <v>1724.1</v>
      </c>
      <c r="AC9" s="4">
        <v>1757</v>
      </c>
      <c r="AD9" s="4">
        <v>489</v>
      </c>
      <c r="AE9" s="4">
        <v>797.09</v>
      </c>
      <c r="AF9" s="4">
        <v>235.2</v>
      </c>
      <c r="AG9" s="4">
        <v>850</v>
      </c>
      <c r="AH9" s="4">
        <v>235.79</v>
      </c>
      <c r="AI9" s="4">
        <v>64</v>
      </c>
      <c r="AJ9" s="4">
        <v>1140.9000000000001</v>
      </c>
      <c r="AK9" s="4">
        <v>23365</v>
      </c>
      <c r="AL9" s="4">
        <v>23.28</v>
      </c>
      <c r="AM9" s="4">
        <v>7.1890000000000001</v>
      </c>
      <c r="AN9" s="4">
        <v>1270</v>
      </c>
    </row>
    <row r="10" spans="1:40" x14ac:dyDescent="0.2">
      <c r="A10" s="6">
        <v>42842</v>
      </c>
      <c r="B10" s="4">
        <v>4860.4799999999996</v>
      </c>
      <c r="C10" s="4">
        <v>265</v>
      </c>
      <c r="D10" s="4">
        <v>379.67</v>
      </c>
      <c r="E10" s="4">
        <v>2734.9</v>
      </c>
      <c r="F10" s="4">
        <v>7700</v>
      </c>
      <c r="G10" s="4">
        <v>1575</v>
      </c>
      <c r="H10" s="4">
        <v>38444</v>
      </c>
      <c r="I10" s="4">
        <v>41.01</v>
      </c>
      <c r="J10" s="4">
        <v>7402.8</v>
      </c>
      <c r="K10" s="4">
        <v>8725.7000000000007</v>
      </c>
      <c r="L10" s="4">
        <v>1997.9</v>
      </c>
      <c r="M10" s="4">
        <v>81.34</v>
      </c>
      <c r="N10" s="4">
        <v>1630.7</v>
      </c>
      <c r="O10" s="4">
        <v>145.74</v>
      </c>
      <c r="P10" s="4">
        <v>1099.0999999999999</v>
      </c>
      <c r="Q10" s="4">
        <v>7296.3</v>
      </c>
      <c r="R10" s="4">
        <v>1589</v>
      </c>
      <c r="S10" s="4">
        <v>22.01</v>
      </c>
      <c r="T10" s="4">
        <v>8313.5</v>
      </c>
      <c r="U10" s="4">
        <v>5598.4</v>
      </c>
      <c r="V10" s="4">
        <v>2684</v>
      </c>
      <c r="W10" s="4">
        <v>2120</v>
      </c>
      <c r="X10" s="4">
        <v>1040.3</v>
      </c>
      <c r="Y10" s="4">
        <v>8772.2999999999993</v>
      </c>
      <c r="Z10" s="4">
        <v>6.1539999999999999</v>
      </c>
      <c r="AA10" s="4">
        <v>8810</v>
      </c>
      <c r="AB10" s="4">
        <v>1744</v>
      </c>
      <c r="AC10" s="4">
        <v>1757</v>
      </c>
      <c r="AD10" s="4">
        <v>488</v>
      </c>
      <c r="AE10" s="4">
        <v>808.67</v>
      </c>
      <c r="AF10" s="4">
        <v>235.01</v>
      </c>
      <c r="AG10" s="4">
        <v>835.25</v>
      </c>
      <c r="AH10" s="4">
        <v>237</v>
      </c>
      <c r="AI10" s="4">
        <v>64.5</v>
      </c>
      <c r="AJ10" s="4">
        <v>1140.7</v>
      </c>
      <c r="AK10" s="4">
        <v>23383</v>
      </c>
      <c r="AL10" s="4">
        <v>23.49</v>
      </c>
      <c r="AM10" s="4">
        <v>7.2</v>
      </c>
      <c r="AN10" s="4">
        <v>1274.7</v>
      </c>
    </row>
    <row r="11" spans="1:40" x14ac:dyDescent="0.2">
      <c r="A11" s="6">
        <v>42838</v>
      </c>
      <c r="B11" s="4">
        <v>4858.51</v>
      </c>
      <c r="C11" s="4">
        <v>264.07</v>
      </c>
      <c r="D11" s="4">
        <v>378.37</v>
      </c>
      <c r="E11" s="4">
        <v>2690.8</v>
      </c>
      <c r="F11" s="4">
        <v>7700</v>
      </c>
      <c r="G11" s="4">
        <v>1565</v>
      </c>
      <c r="H11" s="4">
        <v>38560</v>
      </c>
      <c r="I11" s="4">
        <v>40.659999999999997</v>
      </c>
      <c r="J11" s="4">
        <v>7660.8</v>
      </c>
      <c r="K11" s="4">
        <v>8478.7999999999993</v>
      </c>
      <c r="L11" s="4">
        <v>2006.4</v>
      </c>
      <c r="M11" s="4">
        <v>81.66</v>
      </c>
      <c r="N11" s="4">
        <v>1646.1</v>
      </c>
      <c r="O11" s="4">
        <v>145.74</v>
      </c>
      <c r="P11" s="4">
        <v>1102.5999999999999</v>
      </c>
      <c r="Q11" s="4">
        <v>7279.7</v>
      </c>
      <c r="R11" s="4">
        <v>1590.4</v>
      </c>
      <c r="S11" s="4">
        <v>22.254999999999999</v>
      </c>
      <c r="T11" s="4">
        <v>8223.6</v>
      </c>
      <c r="U11" s="4">
        <v>5621.8</v>
      </c>
      <c r="V11" s="4">
        <v>2684.1</v>
      </c>
      <c r="W11" s="4">
        <v>2140</v>
      </c>
      <c r="X11" s="4">
        <v>1046.2</v>
      </c>
      <c r="Y11" s="4">
        <v>8813.2999999999993</v>
      </c>
      <c r="Z11" s="4">
        <v>6.258</v>
      </c>
      <c r="AA11" s="4">
        <v>8760.4</v>
      </c>
      <c r="AB11" s="4">
        <v>1724.7</v>
      </c>
      <c r="AC11" s="4">
        <v>1757</v>
      </c>
      <c r="AD11" s="4">
        <v>483.9</v>
      </c>
      <c r="AE11" s="4">
        <v>765.37</v>
      </c>
      <c r="AF11" s="4">
        <v>235.5</v>
      </c>
      <c r="AG11" s="4">
        <v>825</v>
      </c>
      <c r="AH11" s="4">
        <v>235.17</v>
      </c>
      <c r="AI11" s="4">
        <v>64.25</v>
      </c>
      <c r="AJ11" s="4">
        <v>1149</v>
      </c>
      <c r="AK11" s="4">
        <v>23904</v>
      </c>
      <c r="AL11" s="4">
        <v>23.75</v>
      </c>
      <c r="AM11" s="4">
        <v>7.2</v>
      </c>
      <c r="AN11" s="4">
        <v>1274.7</v>
      </c>
    </row>
    <row r="12" spans="1:40" x14ac:dyDescent="0.2">
      <c r="A12" s="6">
        <v>42837</v>
      </c>
      <c r="B12" s="4">
        <v>4864.03</v>
      </c>
      <c r="C12" s="4">
        <v>265.41000000000003</v>
      </c>
      <c r="D12" s="4">
        <v>374.54</v>
      </c>
      <c r="E12" s="4">
        <v>2693.5</v>
      </c>
      <c r="F12" s="4">
        <v>7687.7</v>
      </c>
      <c r="G12" s="4">
        <v>1565</v>
      </c>
      <c r="H12" s="4">
        <v>38933</v>
      </c>
      <c r="I12" s="4">
        <v>40.51</v>
      </c>
      <c r="J12" s="4">
        <v>7546.4</v>
      </c>
      <c r="K12" s="4">
        <v>8518.5</v>
      </c>
      <c r="L12" s="4">
        <v>2024.3</v>
      </c>
      <c r="M12" s="4">
        <v>80.95</v>
      </c>
      <c r="N12" s="4">
        <v>1663.5</v>
      </c>
      <c r="O12" s="4">
        <v>145.88999999999999</v>
      </c>
      <c r="P12" s="4">
        <v>1111.5</v>
      </c>
      <c r="Q12" s="4">
        <v>7273.6</v>
      </c>
      <c r="R12" s="4">
        <v>1555.9</v>
      </c>
      <c r="S12" s="4">
        <v>22.13</v>
      </c>
      <c r="T12" s="4">
        <v>8300.4</v>
      </c>
      <c r="U12" s="4">
        <v>5619.3</v>
      </c>
      <c r="V12" s="4">
        <v>2690</v>
      </c>
      <c r="W12" s="4">
        <v>2140</v>
      </c>
      <c r="X12" s="4">
        <v>1037.0999999999999</v>
      </c>
      <c r="Y12" s="4">
        <v>8879.2000000000007</v>
      </c>
      <c r="Z12" s="4">
        <v>6.3940000000000001</v>
      </c>
      <c r="AA12" s="4">
        <v>8774</v>
      </c>
      <c r="AB12" s="4">
        <v>1710.5</v>
      </c>
      <c r="AC12" s="4">
        <v>1820</v>
      </c>
      <c r="AD12" s="4">
        <v>481.89</v>
      </c>
      <c r="AE12" s="4">
        <v>781.77</v>
      </c>
      <c r="AF12" s="4">
        <v>236.5</v>
      </c>
      <c r="AG12" s="4">
        <v>842</v>
      </c>
      <c r="AH12" s="4">
        <v>235.9</v>
      </c>
      <c r="AI12" s="4">
        <v>63.35</v>
      </c>
      <c r="AJ12" s="4">
        <v>1149.0999999999999</v>
      </c>
      <c r="AK12" s="4">
        <v>23868</v>
      </c>
      <c r="AL12" s="4">
        <v>23.84</v>
      </c>
      <c r="AM12" s="4">
        <v>7.3</v>
      </c>
      <c r="AN12" s="4">
        <v>1270</v>
      </c>
    </row>
    <row r="13" spans="1:40" x14ac:dyDescent="0.2">
      <c r="A13" s="6">
        <v>42836</v>
      </c>
      <c r="B13" s="4">
        <v>4876.01</v>
      </c>
      <c r="C13" s="4">
        <v>267</v>
      </c>
      <c r="D13" s="4">
        <v>376.47</v>
      </c>
      <c r="E13" s="4">
        <v>2691</v>
      </c>
      <c r="F13" s="4">
        <v>7700</v>
      </c>
      <c r="G13" s="4">
        <v>1580</v>
      </c>
      <c r="H13" s="4">
        <v>38874</v>
      </c>
      <c r="I13" s="4">
        <v>40.64</v>
      </c>
      <c r="J13" s="4">
        <v>7905.5</v>
      </c>
      <c r="K13" s="4">
        <v>8376.6</v>
      </c>
      <c r="L13" s="4">
        <v>2034.8</v>
      </c>
      <c r="M13" s="4">
        <v>81.150000000000006</v>
      </c>
      <c r="N13" s="4">
        <v>1654.8</v>
      </c>
      <c r="O13" s="4">
        <v>144.24</v>
      </c>
      <c r="P13" s="4">
        <v>1115</v>
      </c>
      <c r="Q13" s="4">
        <v>7390.4</v>
      </c>
      <c r="R13" s="4">
        <v>1529.3</v>
      </c>
      <c r="S13" s="4">
        <v>21.98</v>
      </c>
      <c r="T13" s="4">
        <v>8180.1</v>
      </c>
      <c r="U13" s="4">
        <v>5704.8</v>
      </c>
      <c r="V13" s="4">
        <v>2689.9</v>
      </c>
      <c r="W13" s="4">
        <v>2140</v>
      </c>
      <c r="X13" s="4">
        <v>1047.9000000000001</v>
      </c>
      <c r="Y13" s="4">
        <v>8850.7999999999993</v>
      </c>
      <c r="Z13" s="4">
        <v>6.2119999999999997</v>
      </c>
      <c r="AA13" s="4">
        <v>8741.4</v>
      </c>
      <c r="AB13" s="4">
        <v>1727.4</v>
      </c>
      <c r="AC13" s="4">
        <v>1800</v>
      </c>
      <c r="AD13" s="4">
        <v>472.05</v>
      </c>
      <c r="AE13" s="4">
        <v>789.71</v>
      </c>
      <c r="AF13" s="4">
        <v>237.94</v>
      </c>
      <c r="AG13" s="4">
        <v>830</v>
      </c>
      <c r="AH13" s="4">
        <v>234</v>
      </c>
      <c r="AI13" s="4">
        <v>63</v>
      </c>
      <c r="AJ13" s="4">
        <v>1160.0999999999999</v>
      </c>
      <c r="AK13" s="4">
        <v>24172</v>
      </c>
      <c r="AL13" s="4">
        <v>24.04</v>
      </c>
      <c r="AM13" s="4">
        <v>7.3</v>
      </c>
      <c r="AN13" s="4">
        <v>1255.5</v>
      </c>
    </row>
    <row r="14" spans="1:40" x14ac:dyDescent="0.2">
      <c r="A14" s="6">
        <v>42835</v>
      </c>
      <c r="B14" s="4">
        <v>4900.42</v>
      </c>
      <c r="C14" s="4">
        <v>269.83999999999997</v>
      </c>
      <c r="D14" s="4">
        <v>379.96</v>
      </c>
      <c r="E14" s="4">
        <v>2711.3</v>
      </c>
      <c r="F14" s="4">
        <v>7709</v>
      </c>
      <c r="G14" s="4">
        <v>1557</v>
      </c>
      <c r="H14" s="4">
        <v>39070</v>
      </c>
      <c r="I14" s="4">
        <v>40.53</v>
      </c>
      <c r="J14" s="4">
        <v>8024.7</v>
      </c>
      <c r="K14" s="4">
        <v>8442.2000000000007</v>
      </c>
      <c r="L14" s="4">
        <v>2057.3000000000002</v>
      </c>
      <c r="M14" s="4">
        <v>81.239999999999995</v>
      </c>
      <c r="N14" s="4">
        <v>1642.6</v>
      </c>
      <c r="O14" s="4">
        <v>146.04</v>
      </c>
      <c r="P14" s="4">
        <v>1126.8</v>
      </c>
      <c r="Q14" s="4">
        <v>7366.2</v>
      </c>
      <c r="R14" s="4">
        <v>1576</v>
      </c>
      <c r="S14" s="4">
        <v>21.98</v>
      </c>
      <c r="T14" s="4">
        <v>8156.7</v>
      </c>
      <c r="U14" s="4">
        <v>5788.4</v>
      </c>
      <c r="V14" s="4">
        <v>2700.5</v>
      </c>
      <c r="W14" s="4">
        <v>2140</v>
      </c>
      <c r="X14" s="4">
        <v>1051.4000000000001</v>
      </c>
      <c r="Y14" s="4">
        <v>8889.7000000000007</v>
      </c>
      <c r="Z14" s="4">
        <v>6.27</v>
      </c>
      <c r="AA14" s="4">
        <v>8706.1</v>
      </c>
      <c r="AB14" s="4">
        <v>1759.4</v>
      </c>
      <c r="AC14" s="4">
        <v>1747.9</v>
      </c>
      <c r="AD14" s="4">
        <v>471</v>
      </c>
      <c r="AE14" s="4">
        <v>804.88</v>
      </c>
      <c r="AF14" s="4">
        <v>248</v>
      </c>
      <c r="AG14" s="4">
        <v>840</v>
      </c>
      <c r="AH14" s="4">
        <v>236</v>
      </c>
      <c r="AI14" s="4">
        <v>63</v>
      </c>
      <c r="AJ14" s="4">
        <v>1172.7</v>
      </c>
      <c r="AK14" s="4">
        <v>24248</v>
      </c>
      <c r="AL14" s="4">
        <v>24.11</v>
      </c>
      <c r="AM14" s="4">
        <v>7.35</v>
      </c>
      <c r="AN14" s="4">
        <v>1269.9000000000001</v>
      </c>
    </row>
    <row r="15" spans="1:40" x14ac:dyDescent="0.2">
      <c r="A15" s="6">
        <v>42832</v>
      </c>
      <c r="B15" s="4">
        <v>4888.3500000000004</v>
      </c>
      <c r="C15" s="4">
        <v>269.76</v>
      </c>
      <c r="D15" s="4">
        <v>381.36</v>
      </c>
      <c r="E15" s="4">
        <v>2755.8</v>
      </c>
      <c r="F15" s="4">
        <v>7686.2</v>
      </c>
      <c r="G15" s="4">
        <v>1560</v>
      </c>
      <c r="H15" s="4">
        <v>39446</v>
      </c>
      <c r="I15" s="4">
        <v>41</v>
      </c>
      <c r="J15" s="4">
        <v>7815.3</v>
      </c>
      <c r="K15" s="4">
        <v>8363.9</v>
      </c>
      <c r="L15" s="4">
        <v>2060.1999999999998</v>
      </c>
      <c r="M15" s="4">
        <v>81.12</v>
      </c>
      <c r="N15" s="4">
        <v>1656</v>
      </c>
      <c r="O15" s="4">
        <v>146</v>
      </c>
      <c r="P15" s="4">
        <v>1113.5</v>
      </c>
      <c r="Q15" s="4">
        <v>7390.2</v>
      </c>
      <c r="R15" s="4">
        <v>1570.8</v>
      </c>
      <c r="S15" s="4">
        <v>22.12</v>
      </c>
      <c r="T15" s="4">
        <v>8101.5</v>
      </c>
      <c r="U15" s="4">
        <v>5745.4</v>
      </c>
      <c r="V15" s="4">
        <v>2649</v>
      </c>
      <c r="W15" s="4">
        <v>2140</v>
      </c>
      <c r="X15" s="4">
        <v>1043.5</v>
      </c>
      <c r="Y15" s="4">
        <v>8899.2000000000007</v>
      </c>
      <c r="Z15" s="4">
        <v>6.2110000000000003</v>
      </c>
      <c r="AA15" s="4">
        <v>8617.9</v>
      </c>
      <c r="AB15" s="4">
        <v>1775</v>
      </c>
      <c r="AC15" s="4">
        <v>1697</v>
      </c>
      <c r="AD15" s="4">
        <v>467.42</v>
      </c>
      <c r="AE15" s="4">
        <v>785.83</v>
      </c>
      <c r="AF15" s="4">
        <v>252.2</v>
      </c>
      <c r="AG15" s="4">
        <v>844.65</v>
      </c>
      <c r="AH15" s="4">
        <v>235.8</v>
      </c>
      <c r="AI15" s="4">
        <v>62.01</v>
      </c>
      <c r="AJ15" s="4">
        <v>1151.4000000000001</v>
      </c>
      <c r="AK15" s="4">
        <v>23804</v>
      </c>
      <c r="AL15" s="4">
        <v>23.9</v>
      </c>
      <c r="AM15" s="4">
        <v>7.35</v>
      </c>
      <c r="AN15" s="4">
        <v>1280</v>
      </c>
    </row>
    <row r="16" spans="1:40" x14ac:dyDescent="0.2">
      <c r="A16" s="6">
        <v>42831</v>
      </c>
      <c r="B16" s="4">
        <v>4897.6400000000003</v>
      </c>
      <c r="C16" s="4">
        <v>273</v>
      </c>
      <c r="D16" s="4">
        <v>383.99</v>
      </c>
      <c r="E16" s="4">
        <v>2691.1</v>
      </c>
      <c r="F16" s="4">
        <v>7616.3</v>
      </c>
      <c r="G16" s="4">
        <v>1590</v>
      </c>
      <c r="H16" s="4">
        <v>39237</v>
      </c>
      <c r="I16" s="4">
        <v>41.06</v>
      </c>
      <c r="J16" s="4">
        <v>7777.6</v>
      </c>
      <c r="K16" s="4">
        <v>8345.2999999999993</v>
      </c>
      <c r="L16" s="4">
        <v>2072.6999999999998</v>
      </c>
      <c r="M16" s="4">
        <v>81.66</v>
      </c>
      <c r="N16" s="4">
        <v>1690</v>
      </c>
      <c r="O16" s="4">
        <v>147.16</v>
      </c>
      <c r="P16" s="4">
        <v>1129.5</v>
      </c>
      <c r="Q16" s="4">
        <v>7296.3</v>
      </c>
      <c r="R16" s="4">
        <v>1605</v>
      </c>
      <c r="S16" s="4">
        <v>22.094999999999999</v>
      </c>
      <c r="T16" s="4">
        <v>8200.2000000000007</v>
      </c>
      <c r="U16" s="4">
        <v>5699.3</v>
      </c>
      <c r="V16" s="4">
        <v>2650</v>
      </c>
      <c r="W16" s="4">
        <v>2140</v>
      </c>
      <c r="X16" s="4">
        <v>1039</v>
      </c>
      <c r="Y16" s="4">
        <v>8985</v>
      </c>
      <c r="Z16" s="4">
        <v>6.3979999999999997</v>
      </c>
      <c r="AA16" s="4">
        <v>8605.7999999999993</v>
      </c>
      <c r="AB16" s="4">
        <v>1740.1</v>
      </c>
      <c r="AC16" s="4">
        <v>1729</v>
      </c>
      <c r="AD16" s="4">
        <v>461.01</v>
      </c>
      <c r="AE16" s="4">
        <v>825.4</v>
      </c>
      <c r="AF16" s="4">
        <v>246</v>
      </c>
      <c r="AG16" s="4">
        <v>844.7</v>
      </c>
      <c r="AH16" s="4">
        <v>236.99</v>
      </c>
      <c r="AI16" s="4">
        <v>62</v>
      </c>
      <c r="AJ16" s="4">
        <v>1161</v>
      </c>
      <c r="AK16" s="4">
        <v>24007</v>
      </c>
      <c r="AL16" s="4">
        <v>24.02</v>
      </c>
      <c r="AM16" s="4">
        <v>7.3</v>
      </c>
      <c r="AN16" s="4">
        <v>1265</v>
      </c>
    </row>
    <row r="17" spans="1:40" x14ac:dyDescent="0.2">
      <c r="A17" s="6">
        <v>42830</v>
      </c>
      <c r="B17" s="4">
        <v>4872.82</v>
      </c>
      <c r="C17" s="4">
        <v>272.73</v>
      </c>
      <c r="D17" s="4">
        <v>386.61</v>
      </c>
      <c r="E17" s="4">
        <v>2683.4</v>
      </c>
      <c r="F17" s="4">
        <v>7537.7</v>
      </c>
      <c r="G17" s="4">
        <v>1560</v>
      </c>
      <c r="H17" s="4">
        <v>37877</v>
      </c>
      <c r="I17" s="4">
        <v>41.41</v>
      </c>
      <c r="J17" s="4">
        <v>7892.3</v>
      </c>
      <c r="K17" s="4">
        <v>8357.2000000000007</v>
      </c>
      <c r="L17" s="4">
        <v>2059.4</v>
      </c>
      <c r="M17" s="4">
        <v>82</v>
      </c>
      <c r="N17" s="4">
        <v>1694</v>
      </c>
      <c r="O17" s="4">
        <v>148.96</v>
      </c>
      <c r="P17" s="4">
        <v>1123.5</v>
      </c>
      <c r="Q17" s="4">
        <v>7246.6</v>
      </c>
      <c r="R17" s="4">
        <v>1599</v>
      </c>
      <c r="S17" s="4">
        <v>21.995000000000001</v>
      </c>
      <c r="T17" s="4">
        <v>8196</v>
      </c>
      <c r="U17" s="4">
        <v>5684.6</v>
      </c>
      <c r="V17" s="4">
        <v>2665</v>
      </c>
      <c r="W17" s="4">
        <v>2149.9</v>
      </c>
      <c r="X17" s="4">
        <v>1039.4000000000001</v>
      </c>
      <c r="Y17" s="4">
        <v>8836.6</v>
      </c>
      <c r="Z17" s="4">
        <v>6.3390000000000004</v>
      </c>
      <c r="AA17" s="4">
        <v>8685.2999999999993</v>
      </c>
      <c r="AB17" s="4">
        <v>1753.1</v>
      </c>
      <c r="AC17" s="4">
        <v>1735</v>
      </c>
      <c r="AD17" s="4">
        <v>436.83</v>
      </c>
      <c r="AE17" s="4">
        <v>764.5</v>
      </c>
      <c r="AF17" s="4">
        <v>242</v>
      </c>
      <c r="AG17" s="4">
        <v>835</v>
      </c>
      <c r="AH17" s="4">
        <v>237.25</v>
      </c>
      <c r="AI17" s="4">
        <v>63</v>
      </c>
      <c r="AJ17" s="4">
        <v>1168.9000000000001</v>
      </c>
      <c r="AK17" s="4">
        <v>22842</v>
      </c>
      <c r="AL17" s="4">
        <v>23.92</v>
      </c>
      <c r="AM17" s="4">
        <v>7.3040000000000003</v>
      </c>
      <c r="AN17" s="4">
        <v>1240</v>
      </c>
    </row>
    <row r="18" spans="1:40" x14ac:dyDescent="0.2">
      <c r="A18" s="6">
        <v>42829</v>
      </c>
      <c r="B18" s="4">
        <v>4825.76</v>
      </c>
      <c r="C18" s="4">
        <v>274.27</v>
      </c>
      <c r="D18" s="4">
        <v>388.35</v>
      </c>
      <c r="E18" s="4">
        <v>2652.6</v>
      </c>
      <c r="F18" s="4">
        <v>7648.4</v>
      </c>
      <c r="G18" s="4">
        <v>1549.9</v>
      </c>
      <c r="H18" s="4">
        <v>36829</v>
      </c>
      <c r="I18" s="4">
        <v>41.3</v>
      </c>
      <c r="J18" s="4">
        <v>7926.6</v>
      </c>
      <c r="K18" s="4">
        <v>8360.9</v>
      </c>
      <c r="L18" s="4">
        <v>2054.6999999999998</v>
      </c>
      <c r="M18" s="4">
        <v>80.94</v>
      </c>
      <c r="N18" s="4">
        <v>1667.6</v>
      </c>
      <c r="O18" s="4">
        <v>146.93</v>
      </c>
      <c r="P18" s="4">
        <v>1137.2</v>
      </c>
      <c r="Q18" s="4">
        <v>7153.5</v>
      </c>
      <c r="R18" s="4">
        <v>1600</v>
      </c>
      <c r="S18" s="4">
        <v>21.855</v>
      </c>
      <c r="T18" s="4">
        <v>8123.7</v>
      </c>
      <c r="U18" s="4">
        <v>5602.8</v>
      </c>
      <c r="V18" s="4">
        <v>2665</v>
      </c>
      <c r="W18" s="4">
        <v>2150</v>
      </c>
      <c r="X18" s="4">
        <v>1039.5999999999999</v>
      </c>
      <c r="Y18" s="4">
        <v>8749.2000000000007</v>
      </c>
      <c r="Z18" s="4">
        <v>6.1639999999999997</v>
      </c>
      <c r="AA18" s="4">
        <v>8562.7999999999993</v>
      </c>
      <c r="AB18" s="4">
        <v>1729.4</v>
      </c>
      <c r="AC18" s="4">
        <v>1710</v>
      </c>
      <c r="AD18" s="4">
        <v>430</v>
      </c>
      <c r="AE18" s="4">
        <v>730</v>
      </c>
      <c r="AF18" s="4">
        <v>243</v>
      </c>
      <c r="AG18" s="4">
        <v>823.9</v>
      </c>
      <c r="AH18" s="4">
        <v>237.26</v>
      </c>
      <c r="AI18" s="4">
        <v>63.41</v>
      </c>
      <c r="AJ18" s="4">
        <v>1140</v>
      </c>
      <c r="AK18" s="4">
        <v>22615</v>
      </c>
      <c r="AL18" s="4">
        <v>24.03</v>
      </c>
      <c r="AM18" s="4">
        <v>7.3040000000000003</v>
      </c>
      <c r="AN18" s="4">
        <v>1240</v>
      </c>
    </row>
    <row r="19" spans="1:40" x14ac:dyDescent="0.2">
      <c r="A19" s="6">
        <v>42828</v>
      </c>
      <c r="B19" s="4">
        <v>4791.5600000000004</v>
      </c>
      <c r="C19" s="4">
        <v>273.55</v>
      </c>
      <c r="D19" s="4">
        <v>387.14</v>
      </c>
      <c r="E19" s="4">
        <v>2546.8000000000002</v>
      </c>
      <c r="F19" s="4">
        <v>7760.9</v>
      </c>
      <c r="G19" s="4">
        <v>1575</v>
      </c>
      <c r="H19" s="4">
        <v>36402</v>
      </c>
      <c r="I19" s="4">
        <v>41.59</v>
      </c>
      <c r="J19" s="4">
        <v>7682.4</v>
      </c>
      <c r="K19" s="4">
        <v>8320.2000000000007</v>
      </c>
      <c r="L19" s="4">
        <v>2042</v>
      </c>
      <c r="M19" s="4">
        <v>80.09</v>
      </c>
      <c r="N19" s="4">
        <v>1622.9</v>
      </c>
      <c r="O19" s="4">
        <v>145.6</v>
      </c>
      <c r="P19" s="4">
        <v>1134.7</v>
      </c>
      <c r="Q19" s="4">
        <v>7205.2</v>
      </c>
      <c r="R19" s="4">
        <v>1611.6</v>
      </c>
      <c r="S19" s="4">
        <v>21.725000000000001</v>
      </c>
      <c r="T19" s="4">
        <v>8061.3</v>
      </c>
      <c r="U19" s="4">
        <v>5557.2</v>
      </c>
      <c r="V19" s="4">
        <v>2665</v>
      </c>
      <c r="W19" s="4">
        <v>2150</v>
      </c>
      <c r="X19" s="4">
        <v>1035.4000000000001</v>
      </c>
      <c r="Y19" s="4">
        <v>8836.2999999999993</v>
      </c>
      <c r="Z19" s="4">
        <v>6.0620000000000003</v>
      </c>
      <c r="AA19" s="4">
        <v>8290.1</v>
      </c>
      <c r="AB19" s="4">
        <v>1750.8</v>
      </c>
      <c r="AC19" s="4">
        <v>1735</v>
      </c>
      <c r="AD19" s="4">
        <v>425</v>
      </c>
      <c r="AE19" s="4">
        <v>725.84</v>
      </c>
      <c r="AF19" s="4">
        <v>242</v>
      </c>
      <c r="AG19" s="4">
        <v>850</v>
      </c>
      <c r="AH19" s="4">
        <v>234.54</v>
      </c>
      <c r="AI19" s="4">
        <v>62</v>
      </c>
      <c r="AJ19" s="4">
        <v>1144.5999999999999</v>
      </c>
      <c r="AK19" s="4">
        <v>22553</v>
      </c>
      <c r="AL19" s="4">
        <v>24.07</v>
      </c>
      <c r="AM19" s="4">
        <v>7.3040000000000003</v>
      </c>
      <c r="AN19" s="4">
        <v>1240</v>
      </c>
    </row>
    <row r="20" spans="1:40" x14ac:dyDescent="0.2">
      <c r="A20" s="6">
        <v>42825</v>
      </c>
      <c r="B20" s="4">
        <v>4783.42</v>
      </c>
      <c r="C20" s="4">
        <v>274</v>
      </c>
      <c r="D20" s="4">
        <v>384.71</v>
      </c>
      <c r="E20" s="4">
        <v>2570.8000000000002</v>
      </c>
      <c r="F20" s="4">
        <v>7650</v>
      </c>
      <c r="G20" s="4">
        <v>1589</v>
      </c>
      <c r="H20" s="4">
        <v>36306</v>
      </c>
      <c r="I20" s="4">
        <v>41.37</v>
      </c>
      <c r="J20" s="4">
        <v>7774.8</v>
      </c>
      <c r="K20" s="4">
        <v>8318.5</v>
      </c>
      <c r="L20" s="4">
        <v>2027.8</v>
      </c>
      <c r="M20" s="4">
        <v>79.61</v>
      </c>
      <c r="N20" s="4">
        <v>1610.2</v>
      </c>
      <c r="O20" s="4">
        <v>146.61000000000001</v>
      </c>
      <c r="P20" s="4">
        <v>1121.9000000000001</v>
      </c>
      <c r="Q20" s="4">
        <v>7172.2</v>
      </c>
      <c r="R20" s="4">
        <v>1635</v>
      </c>
      <c r="S20" s="4">
        <v>21.934999999999999</v>
      </c>
      <c r="T20" s="4">
        <v>7976.2</v>
      </c>
      <c r="U20" s="4">
        <v>5549.9</v>
      </c>
      <c r="V20" s="4">
        <v>2635</v>
      </c>
      <c r="W20" s="4">
        <v>2140</v>
      </c>
      <c r="X20" s="4">
        <v>1039.5</v>
      </c>
      <c r="Y20" s="4">
        <v>8843</v>
      </c>
      <c r="Z20" s="4">
        <v>5.9649999999999999</v>
      </c>
      <c r="AA20" s="4">
        <v>8357</v>
      </c>
      <c r="AB20" s="4">
        <v>1748</v>
      </c>
      <c r="AC20" s="4">
        <v>1733</v>
      </c>
      <c r="AD20" s="4">
        <v>428.96</v>
      </c>
      <c r="AE20" s="4">
        <v>720</v>
      </c>
      <c r="AF20" s="4">
        <v>243.79</v>
      </c>
      <c r="AG20" s="4">
        <v>850</v>
      </c>
      <c r="AH20" s="4">
        <v>235.94</v>
      </c>
      <c r="AI20" s="4">
        <v>62.16</v>
      </c>
      <c r="AJ20" s="4">
        <v>1138.0999999999999</v>
      </c>
      <c r="AK20" s="4">
        <v>22640</v>
      </c>
      <c r="AL20" s="4">
        <v>24.1</v>
      </c>
      <c r="AM20" s="4">
        <v>7.2</v>
      </c>
      <c r="AN20" s="4">
        <v>1242.7</v>
      </c>
    </row>
    <row r="21" spans="1:40" x14ac:dyDescent="0.2">
      <c r="A21" s="6">
        <v>42824</v>
      </c>
      <c r="B21" s="4">
        <v>4818.87</v>
      </c>
      <c r="C21" s="4">
        <v>267.97000000000003</v>
      </c>
      <c r="D21" s="4">
        <v>389.51</v>
      </c>
      <c r="E21" s="4">
        <v>2644.6</v>
      </c>
      <c r="F21" s="4">
        <v>7658.9</v>
      </c>
      <c r="G21" s="4">
        <v>1599.9</v>
      </c>
      <c r="H21" s="4">
        <v>36799</v>
      </c>
      <c r="I21" s="4">
        <v>41.72</v>
      </c>
      <c r="J21" s="4">
        <v>7926.1</v>
      </c>
      <c r="K21" s="4">
        <v>8398.6</v>
      </c>
      <c r="L21" s="4">
        <v>2048.1</v>
      </c>
      <c r="M21" s="4">
        <v>80.88</v>
      </c>
      <c r="N21" s="4">
        <v>1561.9</v>
      </c>
      <c r="O21" s="4">
        <v>148.22999999999999</v>
      </c>
      <c r="P21" s="4">
        <v>1120.0999999999999</v>
      </c>
      <c r="Q21" s="4">
        <v>7097</v>
      </c>
      <c r="R21" s="4">
        <v>1633.2</v>
      </c>
      <c r="S21" s="4">
        <v>21.715</v>
      </c>
      <c r="T21" s="4">
        <v>8068.2</v>
      </c>
      <c r="U21" s="4">
        <v>5652.6</v>
      </c>
      <c r="V21" s="4">
        <v>2635.4</v>
      </c>
      <c r="W21" s="4">
        <v>2140</v>
      </c>
      <c r="X21" s="4">
        <v>1050</v>
      </c>
      <c r="Y21" s="4">
        <v>8866.7999999999993</v>
      </c>
      <c r="Z21" s="4">
        <v>6.0090000000000003</v>
      </c>
      <c r="AA21" s="4">
        <v>8599.9</v>
      </c>
      <c r="AB21" s="4">
        <v>1749.4</v>
      </c>
      <c r="AC21" s="4">
        <v>1709</v>
      </c>
      <c r="AD21" s="4">
        <v>435.7</v>
      </c>
      <c r="AE21" s="4">
        <v>721.95</v>
      </c>
      <c r="AF21" s="4">
        <v>244</v>
      </c>
      <c r="AG21" s="4">
        <v>852.74</v>
      </c>
      <c r="AH21" s="4">
        <v>235.82</v>
      </c>
      <c r="AI21" s="4">
        <v>63.01</v>
      </c>
      <c r="AJ21" s="4">
        <v>1166.5</v>
      </c>
      <c r="AK21" s="4">
        <v>22784</v>
      </c>
      <c r="AL21" s="4">
        <v>23.78</v>
      </c>
      <c r="AM21" s="4">
        <v>7.2</v>
      </c>
      <c r="AN21" s="4">
        <v>1250</v>
      </c>
    </row>
    <row r="22" spans="1:40" x14ac:dyDescent="0.2">
      <c r="A22" s="6">
        <v>42823</v>
      </c>
      <c r="B22" s="4">
        <v>4854.58</v>
      </c>
      <c r="C22" s="4">
        <v>258.27</v>
      </c>
      <c r="D22" s="4">
        <v>386.58</v>
      </c>
      <c r="E22" s="4">
        <v>2679.2</v>
      </c>
      <c r="F22" s="4">
        <v>7675.9</v>
      </c>
      <c r="G22" s="4">
        <v>1600</v>
      </c>
      <c r="H22" s="4">
        <v>37301</v>
      </c>
      <c r="I22" s="4">
        <v>42.07</v>
      </c>
      <c r="J22" s="4">
        <v>8006.3</v>
      </c>
      <c r="K22" s="4">
        <v>8339.1</v>
      </c>
      <c r="L22" s="4">
        <v>2065.8000000000002</v>
      </c>
      <c r="M22" s="4">
        <v>81.78</v>
      </c>
      <c r="N22" s="4">
        <v>1590.9</v>
      </c>
      <c r="O22" s="4">
        <v>149.86000000000001</v>
      </c>
      <c r="P22" s="4">
        <v>1124.9000000000001</v>
      </c>
      <c r="Q22" s="4">
        <v>7196.3</v>
      </c>
      <c r="R22" s="4">
        <v>1642.1</v>
      </c>
      <c r="S22" s="4">
        <v>21.61</v>
      </c>
      <c r="T22" s="4">
        <v>8135.4</v>
      </c>
      <c r="U22" s="4">
        <v>5792.4</v>
      </c>
      <c r="V22" s="4">
        <v>2635.2</v>
      </c>
      <c r="W22" s="4">
        <v>2140</v>
      </c>
      <c r="X22" s="4">
        <v>1049.5999999999999</v>
      </c>
      <c r="Y22" s="4">
        <v>8843.5</v>
      </c>
      <c r="Z22" s="4">
        <v>6.0019999999999998</v>
      </c>
      <c r="AA22" s="4">
        <v>8700.7000000000007</v>
      </c>
      <c r="AB22" s="4">
        <v>1734.4</v>
      </c>
      <c r="AC22" s="4">
        <v>1709</v>
      </c>
      <c r="AD22" s="4">
        <v>429.48</v>
      </c>
      <c r="AE22" s="4">
        <v>711.25</v>
      </c>
      <c r="AF22" s="4">
        <v>244.5</v>
      </c>
      <c r="AG22" s="4">
        <v>900</v>
      </c>
      <c r="AH22" s="4">
        <v>239.82</v>
      </c>
      <c r="AI22" s="4">
        <v>63.92</v>
      </c>
      <c r="AJ22" s="4">
        <v>1169.5999999999999</v>
      </c>
      <c r="AK22" s="4">
        <v>22505</v>
      </c>
      <c r="AL22" s="4">
        <v>23.54</v>
      </c>
      <c r="AM22" s="4">
        <v>7.2</v>
      </c>
      <c r="AN22" s="4">
        <v>1245.0999999999999</v>
      </c>
    </row>
    <row r="23" spans="1:40" x14ac:dyDescent="0.2">
      <c r="A23" s="6">
        <v>42822</v>
      </c>
      <c r="B23" s="4">
        <v>4868.88</v>
      </c>
      <c r="C23" s="4">
        <v>258.74</v>
      </c>
      <c r="D23" s="4">
        <v>390.06</v>
      </c>
      <c r="E23" s="4">
        <v>2724</v>
      </c>
      <c r="F23" s="4">
        <v>7675</v>
      </c>
      <c r="G23" s="4">
        <v>1595.3</v>
      </c>
      <c r="H23" s="4">
        <v>37496</v>
      </c>
      <c r="I23" s="4">
        <v>42.38</v>
      </c>
      <c r="J23" s="4">
        <v>7973.5</v>
      </c>
      <c r="K23" s="4">
        <v>8280</v>
      </c>
      <c r="L23" s="4">
        <v>2080.6</v>
      </c>
      <c r="M23" s="4">
        <v>82.98</v>
      </c>
      <c r="N23" s="4">
        <v>1602.6</v>
      </c>
      <c r="O23" s="4">
        <v>149.41</v>
      </c>
      <c r="P23" s="4">
        <v>1122</v>
      </c>
      <c r="Q23" s="4">
        <v>7300.4</v>
      </c>
      <c r="R23" s="4">
        <v>1610</v>
      </c>
      <c r="S23" s="4">
        <v>21.49</v>
      </c>
      <c r="T23" s="4">
        <v>8268.2000000000007</v>
      </c>
      <c r="U23" s="4">
        <v>5726.8</v>
      </c>
      <c r="V23" s="4">
        <v>2613.6</v>
      </c>
      <c r="W23" s="4">
        <v>2139</v>
      </c>
      <c r="X23" s="4">
        <v>1049.7</v>
      </c>
      <c r="Y23" s="4">
        <v>8976.6</v>
      </c>
      <c r="Z23" s="4">
        <v>6.1180000000000003</v>
      </c>
      <c r="AA23" s="4">
        <v>8759</v>
      </c>
      <c r="AB23" s="4">
        <v>1724.9</v>
      </c>
      <c r="AC23" s="4">
        <v>1709</v>
      </c>
      <c r="AD23" s="4">
        <v>424</v>
      </c>
      <c r="AE23" s="4">
        <v>685.05</v>
      </c>
      <c r="AF23" s="4">
        <v>243</v>
      </c>
      <c r="AG23" s="4">
        <v>878.73</v>
      </c>
      <c r="AH23" s="4">
        <v>238.59</v>
      </c>
      <c r="AI23" s="4">
        <v>63.97</v>
      </c>
      <c r="AJ23" s="4">
        <v>1177.7</v>
      </c>
      <c r="AK23" s="4">
        <v>22264</v>
      </c>
      <c r="AL23" s="4">
        <v>24.08</v>
      </c>
      <c r="AM23" s="4">
        <v>7.2</v>
      </c>
      <c r="AN23" s="4">
        <v>1245</v>
      </c>
    </row>
    <row r="24" spans="1:40" x14ac:dyDescent="0.2">
      <c r="A24" s="6">
        <v>42821</v>
      </c>
      <c r="B24" s="4">
        <v>4759.1899999999996</v>
      </c>
      <c r="C24" s="4">
        <v>253.72</v>
      </c>
      <c r="D24" s="4">
        <v>384.51</v>
      </c>
      <c r="E24" s="4">
        <v>2703.6</v>
      </c>
      <c r="F24" s="4">
        <v>7600</v>
      </c>
      <c r="G24" s="4">
        <v>1600</v>
      </c>
      <c r="H24" s="4">
        <v>36100</v>
      </c>
      <c r="I24" s="4">
        <v>41.26</v>
      </c>
      <c r="J24" s="4">
        <v>7595.9</v>
      </c>
      <c r="K24" s="4">
        <v>8249.2000000000007</v>
      </c>
      <c r="L24" s="4">
        <v>2048</v>
      </c>
      <c r="M24" s="4">
        <v>81.69</v>
      </c>
      <c r="N24" s="4">
        <v>1567.4</v>
      </c>
      <c r="O24" s="4">
        <v>146.01</v>
      </c>
      <c r="P24" s="4">
        <v>1114.5999999999999</v>
      </c>
      <c r="Q24" s="4">
        <v>7168.2</v>
      </c>
      <c r="R24" s="4">
        <v>1553.9</v>
      </c>
      <c r="S24" s="4">
        <v>21.225000000000001</v>
      </c>
      <c r="T24" s="4">
        <v>8027.2</v>
      </c>
      <c r="U24" s="4">
        <v>5613.2</v>
      </c>
      <c r="V24" s="4">
        <v>2600.1</v>
      </c>
      <c r="W24" s="4">
        <v>2100</v>
      </c>
      <c r="X24" s="4">
        <v>1050.5999999999999</v>
      </c>
      <c r="Y24" s="4">
        <v>8711</v>
      </c>
      <c r="Z24" s="4">
        <v>5.976</v>
      </c>
      <c r="AA24" s="4">
        <v>8372.4</v>
      </c>
      <c r="AB24" s="4">
        <v>1719.9</v>
      </c>
      <c r="AC24" s="4">
        <v>1690</v>
      </c>
      <c r="AD24" s="4">
        <v>418.03</v>
      </c>
      <c r="AE24" s="4">
        <v>650.1</v>
      </c>
      <c r="AF24" s="4">
        <v>236.45</v>
      </c>
      <c r="AG24" s="4">
        <v>855.25</v>
      </c>
      <c r="AH24" s="4">
        <v>238</v>
      </c>
      <c r="AI24" s="4">
        <v>62</v>
      </c>
      <c r="AJ24" s="4">
        <v>1176.9000000000001</v>
      </c>
      <c r="AK24" s="4">
        <v>21959</v>
      </c>
      <c r="AL24" s="4">
        <v>23.5</v>
      </c>
      <c r="AM24" s="4">
        <v>7.14</v>
      </c>
      <c r="AN24" s="4">
        <v>1245</v>
      </c>
    </row>
    <row r="25" spans="1:40" x14ac:dyDescent="0.2">
      <c r="A25" s="6">
        <v>42818</v>
      </c>
      <c r="B25" s="4">
        <v>4760.87</v>
      </c>
      <c r="C25" s="4">
        <v>245</v>
      </c>
      <c r="D25" s="4">
        <v>384.49</v>
      </c>
      <c r="E25" s="4">
        <v>2672.3</v>
      </c>
      <c r="F25" s="4">
        <v>7600</v>
      </c>
      <c r="G25" s="4">
        <v>1600</v>
      </c>
      <c r="H25" s="4">
        <v>36121</v>
      </c>
      <c r="I25" s="4">
        <v>41.07</v>
      </c>
      <c r="J25" s="4">
        <v>7719.7</v>
      </c>
      <c r="K25" s="4">
        <v>8152.9</v>
      </c>
      <c r="L25" s="4">
        <v>2049.3000000000002</v>
      </c>
      <c r="M25" s="4">
        <v>81.8</v>
      </c>
      <c r="N25" s="4">
        <v>1569.6</v>
      </c>
      <c r="O25" s="4">
        <v>146.13</v>
      </c>
      <c r="P25" s="4">
        <v>1115</v>
      </c>
      <c r="Q25" s="4">
        <v>7190</v>
      </c>
      <c r="R25" s="4">
        <v>1572.7</v>
      </c>
      <c r="S25" s="4">
        <v>21.105</v>
      </c>
      <c r="T25" s="4">
        <v>8215.5</v>
      </c>
      <c r="U25" s="4">
        <v>5594</v>
      </c>
      <c r="V25" s="4">
        <v>2620</v>
      </c>
      <c r="W25" s="4">
        <v>2150</v>
      </c>
      <c r="X25" s="4">
        <v>1041.2</v>
      </c>
      <c r="Y25" s="4">
        <v>8731.2999999999993</v>
      </c>
      <c r="Z25" s="4">
        <v>6.0759999999999996</v>
      </c>
      <c r="AA25" s="4">
        <v>8358.1</v>
      </c>
      <c r="AB25" s="4">
        <v>1727.7</v>
      </c>
      <c r="AC25" s="4">
        <v>1688.5</v>
      </c>
      <c r="AD25" s="4">
        <v>416.73</v>
      </c>
      <c r="AE25" s="4">
        <v>669.74</v>
      </c>
      <c r="AF25" s="4">
        <v>236.49</v>
      </c>
      <c r="AG25" s="4">
        <v>855</v>
      </c>
      <c r="AH25" s="4">
        <v>236.5</v>
      </c>
      <c r="AI25" s="4">
        <v>62</v>
      </c>
      <c r="AJ25" s="4">
        <v>1160</v>
      </c>
      <c r="AK25" s="4">
        <v>22339</v>
      </c>
      <c r="AL25" s="4">
        <v>24.65</v>
      </c>
      <c r="AM25" s="4">
        <v>7</v>
      </c>
      <c r="AN25" s="4">
        <v>1245</v>
      </c>
    </row>
    <row r="26" spans="1:40" x14ac:dyDescent="0.2">
      <c r="A26" s="6">
        <v>42817</v>
      </c>
      <c r="B26" s="4">
        <v>4727.3999999999996</v>
      </c>
      <c r="C26" s="4">
        <v>245</v>
      </c>
      <c r="D26" s="4">
        <v>389.65</v>
      </c>
      <c r="E26" s="4">
        <v>2639.6</v>
      </c>
      <c r="F26" s="4">
        <v>7500</v>
      </c>
      <c r="G26" s="4">
        <v>1550</v>
      </c>
      <c r="H26" s="4">
        <v>35939</v>
      </c>
      <c r="I26" s="4">
        <v>40.72</v>
      </c>
      <c r="J26" s="4">
        <v>7801.2</v>
      </c>
      <c r="K26" s="4">
        <v>8288.2000000000007</v>
      </c>
      <c r="L26" s="4">
        <v>2011</v>
      </c>
      <c r="M26" s="4">
        <v>80.92</v>
      </c>
      <c r="N26" s="4">
        <v>1571.1</v>
      </c>
      <c r="O26" s="4">
        <v>147.36000000000001</v>
      </c>
      <c r="P26" s="4">
        <v>1108</v>
      </c>
      <c r="Q26" s="4">
        <v>7213.8</v>
      </c>
      <c r="R26" s="4">
        <v>1562.5</v>
      </c>
      <c r="S26" s="4">
        <v>20.95</v>
      </c>
      <c r="T26" s="4">
        <v>8204.9</v>
      </c>
      <c r="U26" s="4">
        <v>5503.7</v>
      </c>
      <c r="V26" s="4">
        <v>2584.6</v>
      </c>
      <c r="W26" s="4">
        <v>2150</v>
      </c>
      <c r="X26" s="4">
        <v>1034.9000000000001</v>
      </c>
      <c r="Y26" s="4">
        <v>8684</v>
      </c>
      <c r="Z26" s="4">
        <v>5.9390000000000001</v>
      </c>
      <c r="AA26" s="4">
        <v>8152.6</v>
      </c>
      <c r="AB26" s="4">
        <v>1688.4</v>
      </c>
      <c r="AC26" s="4">
        <v>1655</v>
      </c>
      <c r="AD26" s="4">
        <v>416.86</v>
      </c>
      <c r="AE26" s="4">
        <v>630.42999999999995</v>
      </c>
      <c r="AF26" s="4">
        <v>236.46</v>
      </c>
      <c r="AG26" s="4">
        <v>864.74</v>
      </c>
      <c r="AH26" s="4">
        <v>237</v>
      </c>
      <c r="AI26" s="4">
        <v>60.68</v>
      </c>
      <c r="AJ26" s="4">
        <v>1167.0999999999999</v>
      </c>
      <c r="AK26" s="4">
        <v>22263</v>
      </c>
      <c r="AL26" s="4">
        <v>23.78</v>
      </c>
      <c r="AM26" s="4">
        <v>6.9</v>
      </c>
      <c r="AN26" s="4">
        <v>1240</v>
      </c>
    </row>
    <row r="27" spans="1:40" x14ac:dyDescent="0.2">
      <c r="A27" s="6">
        <v>42816</v>
      </c>
      <c r="B27" s="4">
        <v>4689.78</v>
      </c>
      <c r="C27" s="4">
        <v>245</v>
      </c>
      <c r="D27" s="4">
        <v>384.01</v>
      </c>
      <c r="E27" s="4">
        <v>2598.9</v>
      </c>
      <c r="F27" s="4">
        <v>7500</v>
      </c>
      <c r="G27" s="4">
        <v>1480.1</v>
      </c>
      <c r="H27" s="4">
        <v>37257</v>
      </c>
      <c r="I27" s="4">
        <v>40.020000000000003</v>
      </c>
      <c r="J27" s="4">
        <v>7915.9</v>
      </c>
      <c r="K27" s="4">
        <v>8231.7999999999993</v>
      </c>
      <c r="L27" s="4">
        <v>1987</v>
      </c>
      <c r="M27" s="4">
        <v>80.45</v>
      </c>
      <c r="N27" s="4">
        <v>1570.1</v>
      </c>
      <c r="O27" s="4">
        <v>145.16</v>
      </c>
      <c r="P27" s="4">
        <v>1095.7</v>
      </c>
      <c r="Q27" s="4">
        <v>7077.1</v>
      </c>
      <c r="R27" s="4">
        <v>1564.1</v>
      </c>
      <c r="S27" s="4">
        <v>20.754999999999999</v>
      </c>
      <c r="T27" s="4">
        <v>8013.9</v>
      </c>
      <c r="U27" s="4">
        <v>5444.1</v>
      </c>
      <c r="V27" s="4">
        <v>2600</v>
      </c>
      <c r="W27" s="4">
        <v>2150</v>
      </c>
      <c r="X27" s="4">
        <v>1033.7</v>
      </c>
      <c r="Y27" s="4">
        <v>8571.7999999999993</v>
      </c>
      <c r="Z27" s="4">
        <v>5.95</v>
      </c>
      <c r="AA27" s="4">
        <v>8119.8</v>
      </c>
      <c r="AB27" s="4">
        <v>1689.4</v>
      </c>
      <c r="AC27" s="4">
        <v>1660</v>
      </c>
      <c r="AD27" s="4">
        <v>413.98</v>
      </c>
      <c r="AE27" s="4">
        <v>581.69000000000005</v>
      </c>
      <c r="AF27" s="4">
        <v>237</v>
      </c>
      <c r="AG27" s="4">
        <v>852.64</v>
      </c>
      <c r="AH27" s="4">
        <v>239.07</v>
      </c>
      <c r="AI27" s="4">
        <v>58.28</v>
      </c>
      <c r="AJ27" s="4">
        <v>1140</v>
      </c>
      <c r="AK27" s="4">
        <v>22194</v>
      </c>
      <c r="AL27" s="4">
        <v>23.17</v>
      </c>
      <c r="AM27" s="4">
        <v>6.8</v>
      </c>
      <c r="AN27" s="4">
        <v>1234</v>
      </c>
    </row>
    <row r="28" spans="1:40" x14ac:dyDescent="0.2">
      <c r="A28" s="6">
        <v>42815</v>
      </c>
      <c r="B28" s="4">
        <v>4671.42</v>
      </c>
      <c r="C28" s="4">
        <v>244.4</v>
      </c>
      <c r="D28" s="4">
        <v>379.3</v>
      </c>
      <c r="E28" s="4">
        <v>2605.5</v>
      </c>
      <c r="F28" s="4">
        <v>7528.9</v>
      </c>
      <c r="G28" s="4">
        <v>1471.2</v>
      </c>
      <c r="H28" s="4">
        <v>37188</v>
      </c>
      <c r="I28" s="4">
        <v>39.31</v>
      </c>
      <c r="J28" s="4">
        <v>7769.9</v>
      </c>
      <c r="K28" s="4">
        <v>8146.6</v>
      </c>
      <c r="L28" s="4">
        <v>1986.8</v>
      </c>
      <c r="M28" s="4">
        <v>80.13</v>
      </c>
      <c r="N28" s="4">
        <v>1556.3</v>
      </c>
      <c r="O28" s="4">
        <v>141.18</v>
      </c>
      <c r="P28" s="4">
        <v>1092</v>
      </c>
      <c r="Q28" s="4">
        <v>6940.1</v>
      </c>
      <c r="R28" s="4">
        <v>1560.1</v>
      </c>
      <c r="S28" s="4">
        <v>20.635000000000002</v>
      </c>
      <c r="T28" s="4">
        <v>8098</v>
      </c>
      <c r="U28" s="4">
        <v>5446.6</v>
      </c>
      <c r="V28" s="4">
        <v>2606.5</v>
      </c>
      <c r="W28" s="4">
        <v>2150</v>
      </c>
      <c r="X28" s="4">
        <v>1023.3</v>
      </c>
      <c r="Y28" s="4">
        <v>8682</v>
      </c>
      <c r="Z28" s="4">
        <v>5.9279999999999999</v>
      </c>
      <c r="AA28" s="4">
        <v>8086</v>
      </c>
      <c r="AB28" s="4">
        <v>1683.6</v>
      </c>
      <c r="AC28" s="4">
        <v>1695</v>
      </c>
      <c r="AD28" s="4">
        <v>412.54</v>
      </c>
      <c r="AE28" s="4">
        <v>579.92999999999995</v>
      </c>
      <c r="AF28" s="4">
        <v>238.79</v>
      </c>
      <c r="AG28" s="4">
        <v>864</v>
      </c>
      <c r="AH28" s="4">
        <v>236.91</v>
      </c>
      <c r="AI28" s="4">
        <v>58.01</v>
      </c>
      <c r="AJ28" s="4">
        <v>1147.7</v>
      </c>
      <c r="AK28" s="4">
        <v>22041</v>
      </c>
      <c r="AL28" s="4">
        <v>24.48</v>
      </c>
      <c r="AM28" s="4">
        <v>6.8</v>
      </c>
      <c r="AN28" s="4">
        <v>1234.0999999999999</v>
      </c>
    </row>
    <row r="29" spans="1:40" x14ac:dyDescent="0.2">
      <c r="A29" s="6">
        <v>42814</v>
      </c>
      <c r="B29" s="4">
        <v>4662.1400000000003</v>
      </c>
      <c r="C29" s="4">
        <v>220</v>
      </c>
      <c r="D29" s="4">
        <v>378.86</v>
      </c>
      <c r="E29" s="4">
        <v>2673.6</v>
      </c>
      <c r="F29" s="4">
        <v>7552</v>
      </c>
      <c r="G29" s="4">
        <v>1470</v>
      </c>
      <c r="H29" s="4">
        <v>36745</v>
      </c>
      <c r="I29" s="4">
        <v>40.01</v>
      </c>
      <c r="J29" s="4">
        <v>8144.7</v>
      </c>
      <c r="K29" s="4">
        <v>8103.9</v>
      </c>
      <c r="L29" s="4">
        <v>1966.9</v>
      </c>
      <c r="M29" s="4">
        <v>79.040000000000006</v>
      </c>
      <c r="N29" s="4">
        <v>1579.3</v>
      </c>
      <c r="O29" s="4">
        <v>138.19</v>
      </c>
      <c r="P29" s="4">
        <v>1089</v>
      </c>
      <c r="Q29" s="4">
        <v>6994.2</v>
      </c>
      <c r="R29" s="4">
        <v>1545</v>
      </c>
      <c r="S29" s="4">
        <v>20.62</v>
      </c>
      <c r="T29" s="4">
        <v>8097.3</v>
      </c>
      <c r="U29" s="4">
        <v>5399.2</v>
      </c>
      <c r="V29" s="4">
        <v>2530.3000000000002</v>
      </c>
      <c r="W29" s="4">
        <v>2120</v>
      </c>
      <c r="X29" s="4">
        <v>1017.8</v>
      </c>
      <c r="Y29" s="4">
        <v>8632.9</v>
      </c>
      <c r="Z29" s="4">
        <v>5.9180000000000001</v>
      </c>
      <c r="AA29" s="4">
        <v>7995.3</v>
      </c>
      <c r="AB29" s="4">
        <v>1679.8</v>
      </c>
      <c r="AC29" s="4">
        <v>1690</v>
      </c>
      <c r="AD29" s="4">
        <v>414.81</v>
      </c>
      <c r="AE29" s="4">
        <v>567.17999999999995</v>
      </c>
      <c r="AF29" s="4">
        <v>239.01</v>
      </c>
      <c r="AG29" s="4">
        <v>835</v>
      </c>
      <c r="AH29" s="4">
        <v>234</v>
      </c>
      <c r="AI29" s="4">
        <v>58.61</v>
      </c>
      <c r="AJ29" s="4">
        <v>1170.5999999999999</v>
      </c>
      <c r="AK29" s="4">
        <v>22371</v>
      </c>
      <c r="AL29" s="4">
        <v>23.94</v>
      </c>
      <c r="AM29" s="4">
        <v>6.8</v>
      </c>
      <c r="AN29" s="4">
        <v>1234.0999999999999</v>
      </c>
    </row>
    <row r="30" spans="1:40" x14ac:dyDescent="0.2">
      <c r="A30" s="6">
        <v>42811</v>
      </c>
      <c r="B30" s="4">
        <v>4652.3999999999996</v>
      </c>
      <c r="C30" s="4">
        <v>221</v>
      </c>
      <c r="D30" s="4">
        <v>378.32</v>
      </c>
      <c r="E30" s="4">
        <v>2682.9</v>
      </c>
      <c r="F30" s="4">
        <v>7550</v>
      </c>
      <c r="G30" s="4">
        <v>1420.1</v>
      </c>
      <c r="H30" s="4">
        <v>36098</v>
      </c>
      <c r="I30" s="4">
        <v>39.99</v>
      </c>
      <c r="J30" s="4">
        <v>8392.2999999999993</v>
      </c>
      <c r="K30" s="4">
        <v>8054.7</v>
      </c>
      <c r="L30" s="4">
        <v>1996.8</v>
      </c>
      <c r="M30" s="4">
        <v>81.67</v>
      </c>
      <c r="N30" s="4">
        <v>1585.9</v>
      </c>
      <c r="O30" s="4">
        <v>137.55000000000001</v>
      </c>
      <c r="P30" s="4">
        <v>1086.3</v>
      </c>
      <c r="Q30" s="4">
        <v>6919.3</v>
      </c>
      <c r="R30" s="4">
        <v>1560</v>
      </c>
      <c r="S30" s="4">
        <v>20.625</v>
      </c>
      <c r="T30" s="4">
        <v>8033.5</v>
      </c>
      <c r="U30" s="4">
        <v>5409.4</v>
      </c>
      <c r="V30" s="4">
        <v>2500</v>
      </c>
      <c r="W30" s="4">
        <v>2120.1</v>
      </c>
      <c r="X30" s="4">
        <v>1047.2</v>
      </c>
      <c r="Y30" s="4">
        <v>8627.7999999999993</v>
      </c>
      <c r="Z30" s="4">
        <v>5.827</v>
      </c>
      <c r="AA30" s="4">
        <v>7831.2</v>
      </c>
      <c r="AB30" s="4">
        <v>1696.7</v>
      </c>
      <c r="AC30" s="4">
        <v>1698.1</v>
      </c>
      <c r="AD30" s="4">
        <v>412.81</v>
      </c>
      <c r="AE30" s="4">
        <v>566</v>
      </c>
      <c r="AF30" s="4">
        <v>233.94</v>
      </c>
      <c r="AG30" s="4">
        <v>869.7</v>
      </c>
      <c r="AH30" s="4">
        <v>236.6</v>
      </c>
      <c r="AI30" s="4">
        <v>58.52</v>
      </c>
      <c r="AJ30" s="4">
        <v>1166.0999999999999</v>
      </c>
      <c r="AK30" s="4">
        <v>22562</v>
      </c>
      <c r="AL30" s="4">
        <v>23.07</v>
      </c>
      <c r="AM30" s="4">
        <v>6.843</v>
      </c>
      <c r="AN30" s="4">
        <v>1198.7</v>
      </c>
    </row>
    <row r="31" spans="1:40" x14ac:dyDescent="0.2">
      <c r="A31" s="6">
        <v>42810</v>
      </c>
      <c r="B31" s="4">
        <v>4616.47</v>
      </c>
      <c r="C31" s="4">
        <v>226.26</v>
      </c>
      <c r="D31" s="4">
        <v>369.98</v>
      </c>
      <c r="E31" s="4">
        <v>2707.4</v>
      </c>
      <c r="F31" s="4">
        <v>7533.2</v>
      </c>
      <c r="G31" s="4">
        <v>1460</v>
      </c>
      <c r="H31" s="4">
        <v>36466</v>
      </c>
      <c r="I31" s="4">
        <v>39.69</v>
      </c>
      <c r="J31" s="4">
        <v>8048.6</v>
      </c>
      <c r="K31" s="4">
        <v>7932.9</v>
      </c>
      <c r="L31" s="4">
        <v>1937.1</v>
      </c>
      <c r="M31" s="4">
        <v>82.49</v>
      </c>
      <c r="N31" s="4">
        <v>1569.6</v>
      </c>
      <c r="O31" s="4">
        <v>137.96</v>
      </c>
      <c r="P31" s="4">
        <v>1090.5</v>
      </c>
      <c r="Q31" s="4">
        <v>6910.8</v>
      </c>
      <c r="R31" s="4">
        <v>1555</v>
      </c>
      <c r="S31" s="4">
        <v>20.57</v>
      </c>
      <c r="T31" s="4">
        <v>7838.7</v>
      </c>
      <c r="U31" s="4">
        <v>5349.9</v>
      </c>
      <c r="V31" s="4">
        <v>2500</v>
      </c>
      <c r="W31" s="4">
        <v>2160</v>
      </c>
      <c r="X31" s="4">
        <v>995</v>
      </c>
      <c r="Y31" s="4">
        <v>8588.2999999999993</v>
      </c>
      <c r="Z31" s="4">
        <v>5.7240000000000002</v>
      </c>
      <c r="AA31" s="4">
        <v>7828.1</v>
      </c>
      <c r="AB31" s="4">
        <v>1698.6</v>
      </c>
      <c r="AC31" s="4">
        <v>1723.9</v>
      </c>
      <c r="AD31" s="4">
        <v>412.19</v>
      </c>
      <c r="AE31" s="4">
        <v>573.26</v>
      </c>
      <c r="AF31" s="4">
        <v>226</v>
      </c>
      <c r="AG31" s="4">
        <v>850.05</v>
      </c>
      <c r="AH31" s="4">
        <v>237.2</v>
      </c>
      <c r="AI31" s="4">
        <v>58.49</v>
      </c>
      <c r="AJ31" s="4">
        <v>1150.4000000000001</v>
      </c>
      <c r="AK31" s="4">
        <v>22152</v>
      </c>
      <c r="AL31" s="4">
        <v>23.12</v>
      </c>
      <c r="AM31" s="4">
        <v>6.8890000000000002</v>
      </c>
      <c r="AN31" s="4">
        <v>1180</v>
      </c>
    </row>
    <row r="32" spans="1:40" x14ac:dyDescent="0.2">
      <c r="A32" s="6">
        <v>42809</v>
      </c>
      <c r="B32" s="4">
        <v>4548.8599999999997</v>
      </c>
      <c r="C32" s="4">
        <v>230</v>
      </c>
      <c r="D32" s="4">
        <v>365.13</v>
      </c>
      <c r="E32" s="4">
        <v>2569.1999999999998</v>
      </c>
      <c r="F32" s="4">
        <v>7500</v>
      </c>
      <c r="G32" s="4">
        <v>1459</v>
      </c>
      <c r="H32" s="4">
        <v>35603</v>
      </c>
      <c r="I32" s="4">
        <v>38.880000000000003</v>
      </c>
      <c r="J32" s="4">
        <v>7890.3</v>
      </c>
      <c r="K32" s="4">
        <v>7903.2</v>
      </c>
      <c r="L32" s="4">
        <v>1931.3</v>
      </c>
      <c r="M32" s="4">
        <v>81.430000000000007</v>
      </c>
      <c r="N32" s="4">
        <v>1531.2</v>
      </c>
      <c r="O32" s="4">
        <v>136.91</v>
      </c>
      <c r="P32" s="4">
        <v>1089</v>
      </c>
      <c r="Q32" s="4">
        <v>6817.5</v>
      </c>
      <c r="R32" s="4">
        <v>1537.9</v>
      </c>
      <c r="S32" s="4">
        <v>20.295000000000002</v>
      </c>
      <c r="T32" s="4">
        <v>7794.7</v>
      </c>
      <c r="U32" s="4">
        <v>5357.2</v>
      </c>
      <c r="V32" s="4">
        <v>2450</v>
      </c>
      <c r="W32" s="4">
        <v>2200</v>
      </c>
      <c r="X32" s="4">
        <v>986</v>
      </c>
      <c r="Y32" s="4">
        <v>8574.7999999999993</v>
      </c>
      <c r="Z32" s="4">
        <v>5.6520000000000001</v>
      </c>
      <c r="AA32" s="4">
        <v>7244.8</v>
      </c>
      <c r="AB32" s="4">
        <v>1708.4</v>
      </c>
      <c r="AC32" s="4">
        <v>1726.2</v>
      </c>
      <c r="AD32" s="4">
        <v>410.09</v>
      </c>
      <c r="AE32" s="4">
        <v>556.02</v>
      </c>
      <c r="AF32" s="4">
        <v>221.5</v>
      </c>
      <c r="AG32" s="4">
        <v>851</v>
      </c>
      <c r="AH32" s="4">
        <v>235.11</v>
      </c>
      <c r="AI32" s="4">
        <v>57.5</v>
      </c>
      <c r="AJ32" s="4">
        <v>1128.0999999999999</v>
      </c>
      <c r="AK32" s="4">
        <v>22223</v>
      </c>
      <c r="AL32" s="4">
        <v>22.95</v>
      </c>
      <c r="AM32" s="4">
        <v>6.7</v>
      </c>
      <c r="AN32" s="4">
        <v>1176.4000000000001</v>
      </c>
    </row>
    <row r="33" spans="1:40" x14ac:dyDescent="0.2">
      <c r="A33" s="6">
        <v>42808</v>
      </c>
      <c r="B33" s="4">
        <v>4527.59</v>
      </c>
      <c r="C33" s="4">
        <v>220</v>
      </c>
      <c r="D33" s="4">
        <v>363.92</v>
      </c>
      <c r="E33" s="4">
        <v>2565.3000000000002</v>
      </c>
      <c r="F33" s="4">
        <v>7500</v>
      </c>
      <c r="G33" s="4">
        <v>1455</v>
      </c>
      <c r="H33" s="4">
        <v>35658</v>
      </c>
      <c r="I33" s="4">
        <v>39.1</v>
      </c>
      <c r="J33" s="4">
        <v>7605.3</v>
      </c>
      <c r="K33" s="4">
        <v>7894.2</v>
      </c>
      <c r="L33" s="4">
        <v>1914.9</v>
      </c>
      <c r="M33" s="4">
        <v>81.19</v>
      </c>
      <c r="N33" s="4">
        <v>1504.2</v>
      </c>
      <c r="O33" s="4">
        <v>136.6</v>
      </c>
      <c r="P33" s="4">
        <v>1095.2</v>
      </c>
      <c r="Q33" s="4">
        <v>6920.8</v>
      </c>
      <c r="R33" s="4">
        <v>1540</v>
      </c>
      <c r="S33" s="4">
        <v>20.32</v>
      </c>
      <c r="T33" s="4">
        <v>7649.2</v>
      </c>
      <c r="U33" s="4">
        <v>5390.5</v>
      </c>
      <c r="V33" s="4">
        <v>2499.9</v>
      </c>
      <c r="W33" s="4">
        <v>2200</v>
      </c>
      <c r="X33" s="4">
        <v>983</v>
      </c>
      <c r="Y33" s="4">
        <v>8354.6</v>
      </c>
      <c r="Z33" s="4">
        <v>5.5869999999999997</v>
      </c>
      <c r="AA33" s="4">
        <v>6867.1</v>
      </c>
      <c r="AB33" s="4">
        <v>1699.6</v>
      </c>
      <c r="AC33" s="4">
        <v>1726.2</v>
      </c>
      <c r="AD33" s="4">
        <v>411.99</v>
      </c>
      <c r="AE33" s="4">
        <v>563.79999999999995</v>
      </c>
      <c r="AF33" s="4">
        <v>221.5</v>
      </c>
      <c r="AG33" s="4">
        <v>830</v>
      </c>
      <c r="AH33" s="4">
        <v>234.7</v>
      </c>
      <c r="AI33" s="4">
        <v>57.51</v>
      </c>
      <c r="AJ33" s="4">
        <v>1113.4000000000001</v>
      </c>
      <c r="AK33" s="4">
        <v>22101</v>
      </c>
      <c r="AL33" s="4">
        <v>23.53</v>
      </c>
      <c r="AM33" s="4">
        <v>6.66</v>
      </c>
      <c r="AN33" s="4">
        <v>1150</v>
      </c>
    </row>
    <row r="34" spans="1:40" x14ac:dyDescent="0.2">
      <c r="A34" s="6">
        <v>42807</v>
      </c>
      <c r="B34" s="4">
        <v>4542.3999999999996</v>
      </c>
      <c r="C34" s="4">
        <v>218.02</v>
      </c>
      <c r="D34" s="4">
        <v>359.25</v>
      </c>
      <c r="E34" s="4">
        <v>2587</v>
      </c>
      <c r="F34" s="4">
        <v>7450</v>
      </c>
      <c r="G34" s="4">
        <v>1473.5</v>
      </c>
      <c r="H34" s="4">
        <v>36267</v>
      </c>
      <c r="I34" s="4">
        <v>38.76</v>
      </c>
      <c r="J34" s="4">
        <v>7568.5</v>
      </c>
      <c r="K34" s="4">
        <v>7907.8</v>
      </c>
      <c r="L34" s="4">
        <v>1919.6</v>
      </c>
      <c r="M34" s="4">
        <v>80.87</v>
      </c>
      <c r="N34" s="4">
        <v>1511.9</v>
      </c>
      <c r="O34" s="4">
        <v>136.88999999999999</v>
      </c>
      <c r="P34" s="4">
        <v>1098.4000000000001</v>
      </c>
      <c r="Q34" s="4">
        <v>6980.9</v>
      </c>
      <c r="R34" s="4">
        <v>1521.9</v>
      </c>
      <c r="S34" s="4">
        <v>20.43</v>
      </c>
      <c r="T34" s="4">
        <v>7588.3</v>
      </c>
      <c r="U34" s="4">
        <v>5360.4</v>
      </c>
      <c r="V34" s="4">
        <v>2450</v>
      </c>
      <c r="W34" s="4">
        <v>2200</v>
      </c>
      <c r="X34" s="4">
        <v>979.45</v>
      </c>
      <c r="Y34" s="4">
        <v>8566.9</v>
      </c>
      <c r="Z34" s="4">
        <v>5.556</v>
      </c>
      <c r="AA34" s="4">
        <v>6891.1</v>
      </c>
      <c r="AB34" s="4">
        <v>1729.2</v>
      </c>
      <c r="AC34" s="4">
        <v>1726.3</v>
      </c>
      <c r="AD34" s="4">
        <v>410.71</v>
      </c>
      <c r="AE34" s="4">
        <v>570</v>
      </c>
      <c r="AF34" s="4">
        <v>221.85</v>
      </c>
      <c r="AG34" s="4">
        <v>800</v>
      </c>
      <c r="AH34" s="4">
        <v>234.22</v>
      </c>
      <c r="AI34" s="4">
        <v>56.82</v>
      </c>
      <c r="AJ34" s="4">
        <v>1124.9000000000001</v>
      </c>
      <c r="AK34" s="4">
        <v>22357</v>
      </c>
      <c r="AL34" s="4">
        <v>23.16</v>
      </c>
      <c r="AM34" s="4">
        <v>6.65</v>
      </c>
      <c r="AN34" s="4">
        <v>1153</v>
      </c>
    </row>
    <row r="35" spans="1:40" x14ac:dyDescent="0.2">
      <c r="A35" s="6">
        <v>42804</v>
      </c>
      <c r="B35" s="4">
        <v>4474.88</v>
      </c>
      <c r="C35" s="4">
        <v>222.98</v>
      </c>
      <c r="D35" s="4">
        <v>357.3</v>
      </c>
      <c r="E35" s="4">
        <v>2527.4</v>
      </c>
      <c r="F35" s="4">
        <v>7400</v>
      </c>
      <c r="G35" s="4">
        <v>1495</v>
      </c>
      <c r="H35" s="4">
        <v>35755</v>
      </c>
      <c r="I35" s="4">
        <v>38.08</v>
      </c>
      <c r="J35" s="4">
        <v>7349.8</v>
      </c>
      <c r="K35" s="4">
        <v>7827.6</v>
      </c>
      <c r="L35" s="4">
        <v>1923.9</v>
      </c>
      <c r="M35" s="4">
        <v>79.180000000000007</v>
      </c>
      <c r="N35" s="4">
        <v>1449.7</v>
      </c>
      <c r="O35" s="4">
        <v>134.58000000000001</v>
      </c>
      <c r="P35" s="4">
        <v>1093.4000000000001</v>
      </c>
      <c r="Q35" s="4">
        <v>6933.9</v>
      </c>
      <c r="R35" s="4">
        <v>1510</v>
      </c>
      <c r="S35" s="4">
        <v>20.414999999999999</v>
      </c>
      <c r="T35" s="4">
        <v>7462.3</v>
      </c>
      <c r="U35" s="4">
        <v>5336.7</v>
      </c>
      <c r="V35" s="4">
        <v>2435</v>
      </c>
      <c r="W35" s="4">
        <v>2200</v>
      </c>
      <c r="X35" s="4">
        <v>986.9</v>
      </c>
      <c r="Y35" s="4">
        <v>8420.1</v>
      </c>
      <c r="Z35" s="4">
        <v>5.4710000000000001</v>
      </c>
      <c r="AA35" s="4">
        <v>6665.5</v>
      </c>
      <c r="AB35" s="4">
        <v>1682.1</v>
      </c>
      <c r="AC35" s="4">
        <v>1735</v>
      </c>
      <c r="AD35" s="4">
        <v>409.43</v>
      </c>
      <c r="AE35" s="4">
        <v>575</v>
      </c>
      <c r="AF35" s="4">
        <v>222</v>
      </c>
      <c r="AG35" s="4">
        <v>804.76</v>
      </c>
      <c r="AH35" s="4">
        <v>233.43</v>
      </c>
      <c r="AI35" s="4">
        <v>56.2</v>
      </c>
      <c r="AJ35" s="4">
        <v>1100</v>
      </c>
      <c r="AK35" s="4">
        <v>22068</v>
      </c>
      <c r="AL35" s="4">
        <v>23.96</v>
      </c>
      <c r="AM35" s="4">
        <v>6.649</v>
      </c>
      <c r="AN35" s="4">
        <v>1153</v>
      </c>
    </row>
    <row r="36" spans="1:40" x14ac:dyDescent="0.2">
      <c r="A36" s="6">
        <v>42803</v>
      </c>
      <c r="B36" s="4">
        <v>4467.9799999999996</v>
      </c>
      <c r="C36" s="4">
        <v>227.2</v>
      </c>
      <c r="D36" s="4">
        <v>359.64</v>
      </c>
      <c r="E36" s="4">
        <v>2620</v>
      </c>
      <c r="F36" s="4">
        <v>7407</v>
      </c>
      <c r="G36" s="4">
        <v>1420</v>
      </c>
      <c r="H36" s="4">
        <v>35008</v>
      </c>
      <c r="I36" s="4">
        <v>38.07</v>
      </c>
      <c r="J36" s="4">
        <v>7434</v>
      </c>
      <c r="K36" s="4">
        <v>7744.5</v>
      </c>
      <c r="L36" s="4">
        <v>1921.6</v>
      </c>
      <c r="M36" s="4">
        <v>79.239999999999995</v>
      </c>
      <c r="N36" s="4">
        <v>1477.3</v>
      </c>
      <c r="O36" s="4">
        <v>134.32</v>
      </c>
      <c r="P36" s="4">
        <v>1089.9000000000001</v>
      </c>
      <c r="Q36" s="4">
        <v>6909.7</v>
      </c>
      <c r="R36" s="4">
        <v>1509.6</v>
      </c>
      <c r="S36" s="4">
        <v>20.7</v>
      </c>
      <c r="T36" s="4">
        <v>7507.4</v>
      </c>
      <c r="U36" s="4">
        <v>5314.6</v>
      </c>
      <c r="V36" s="4">
        <v>2435</v>
      </c>
      <c r="W36" s="4">
        <v>2200</v>
      </c>
      <c r="X36" s="4">
        <v>987.4</v>
      </c>
      <c r="Y36" s="4">
        <v>8399.6</v>
      </c>
      <c r="Z36" s="4">
        <v>5.4450000000000003</v>
      </c>
      <c r="AA36" s="4">
        <v>6595.3</v>
      </c>
      <c r="AB36" s="4">
        <v>1675</v>
      </c>
      <c r="AC36" s="4">
        <v>1735</v>
      </c>
      <c r="AD36" s="4">
        <v>408.93</v>
      </c>
      <c r="AE36" s="4">
        <v>573.9</v>
      </c>
      <c r="AF36" s="4">
        <v>223</v>
      </c>
      <c r="AG36" s="4">
        <v>809.8</v>
      </c>
      <c r="AH36" s="4">
        <v>233.28</v>
      </c>
      <c r="AI36" s="4">
        <v>56</v>
      </c>
      <c r="AJ36" s="4">
        <v>1114.3</v>
      </c>
      <c r="AK36" s="4">
        <v>22125</v>
      </c>
      <c r="AL36" s="4">
        <v>24.15</v>
      </c>
      <c r="AM36" s="4">
        <v>6.5750000000000002</v>
      </c>
      <c r="AN36" s="4">
        <v>1176.4000000000001</v>
      </c>
    </row>
    <row r="37" spans="1:40" x14ac:dyDescent="0.2">
      <c r="A37" s="6">
        <v>42802</v>
      </c>
      <c r="B37" s="4">
        <v>4468.5</v>
      </c>
      <c r="C37" s="4">
        <v>233.74</v>
      </c>
      <c r="D37" s="4">
        <v>357.13</v>
      </c>
      <c r="E37" s="4">
        <v>2626.3</v>
      </c>
      <c r="F37" s="4">
        <v>7400</v>
      </c>
      <c r="G37" s="4">
        <v>1400.1</v>
      </c>
      <c r="H37" s="4">
        <v>35330</v>
      </c>
      <c r="I37" s="4">
        <v>37.97</v>
      </c>
      <c r="J37" s="4">
        <v>7279.4</v>
      </c>
      <c r="K37" s="4">
        <v>7685.7</v>
      </c>
      <c r="L37" s="4">
        <v>1935.5</v>
      </c>
      <c r="M37" s="4">
        <v>79.87</v>
      </c>
      <c r="N37" s="4">
        <v>1464.2</v>
      </c>
      <c r="O37" s="4">
        <v>135.78</v>
      </c>
      <c r="P37" s="4">
        <v>1096.5999999999999</v>
      </c>
      <c r="Q37" s="4">
        <v>6903.4</v>
      </c>
      <c r="R37" s="4">
        <v>1499.9</v>
      </c>
      <c r="S37" s="4">
        <v>20.61</v>
      </c>
      <c r="T37" s="4">
        <v>7452.8</v>
      </c>
      <c r="U37" s="4">
        <v>5320.8</v>
      </c>
      <c r="V37" s="4">
        <v>2430.1</v>
      </c>
      <c r="W37" s="4">
        <v>2200</v>
      </c>
      <c r="X37" s="4">
        <v>983.51</v>
      </c>
      <c r="Y37" s="4">
        <v>8577.2000000000007</v>
      </c>
      <c r="Z37" s="4">
        <v>5.484</v>
      </c>
      <c r="AA37" s="4">
        <v>6624.3</v>
      </c>
      <c r="AB37" s="4">
        <v>1666.7</v>
      </c>
      <c r="AC37" s="4">
        <v>1735</v>
      </c>
      <c r="AD37" s="4">
        <v>405.1</v>
      </c>
      <c r="AE37" s="4">
        <v>578.29</v>
      </c>
      <c r="AF37" s="4">
        <v>224</v>
      </c>
      <c r="AG37" s="4"/>
      <c r="AH37" s="4">
        <v>230.8</v>
      </c>
      <c r="AI37" s="4">
        <v>55.5</v>
      </c>
      <c r="AJ37" s="4">
        <v>1084.9000000000001</v>
      </c>
      <c r="AK37" s="4">
        <v>22046</v>
      </c>
      <c r="AL37" s="4">
        <v>24.44</v>
      </c>
      <c r="AM37" s="4">
        <v>6.65</v>
      </c>
      <c r="AN37" s="4">
        <v>1180</v>
      </c>
    </row>
    <row r="38" spans="1:40" x14ac:dyDescent="0.2">
      <c r="A38" s="6">
        <v>42801</v>
      </c>
      <c r="B38" s="4">
        <v>4476.43</v>
      </c>
      <c r="C38" s="4">
        <v>222.11</v>
      </c>
      <c r="D38" s="4">
        <v>361.66</v>
      </c>
      <c r="E38" s="4">
        <v>2636.7</v>
      </c>
      <c r="F38" s="4">
        <v>7400</v>
      </c>
      <c r="G38" s="4">
        <v>1367.6</v>
      </c>
      <c r="H38" s="4">
        <v>35372</v>
      </c>
      <c r="I38" s="4">
        <v>38.04</v>
      </c>
      <c r="J38" s="4">
        <v>7386</v>
      </c>
      <c r="K38" s="4">
        <v>7635.2</v>
      </c>
      <c r="L38" s="4">
        <v>1925.7</v>
      </c>
      <c r="M38" s="4">
        <v>80.37</v>
      </c>
      <c r="N38" s="4">
        <v>1471.7</v>
      </c>
      <c r="O38" s="4">
        <v>136.37</v>
      </c>
      <c r="P38" s="4">
        <v>1104.5999999999999</v>
      </c>
      <c r="Q38" s="4">
        <v>6982.6</v>
      </c>
      <c r="R38" s="4">
        <v>1495</v>
      </c>
      <c r="S38" s="4">
        <v>20.155000000000001</v>
      </c>
      <c r="T38" s="4">
        <v>7459.6</v>
      </c>
      <c r="U38" s="4">
        <v>5353.8</v>
      </c>
      <c r="V38" s="4">
        <v>2430.1</v>
      </c>
      <c r="W38" s="4">
        <v>2220</v>
      </c>
      <c r="X38" s="4">
        <v>979.32</v>
      </c>
      <c r="Y38" s="4">
        <v>8545.4</v>
      </c>
      <c r="Z38" s="4">
        <v>5.468</v>
      </c>
      <c r="AA38" s="4">
        <v>6608.6</v>
      </c>
      <c r="AB38" s="4">
        <v>1699</v>
      </c>
      <c r="AC38" s="4">
        <v>1735</v>
      </c>
      <c r="AD38" s="4">
        <v>406.11</v>
      </c>
      <c r="AE38" s="4">
        <v>575</v>
      </c>
      <c r="AF38" s="4">
        <v>224</v>
      </c>
      <c r="AG38" s="4"/>
      <c r="AH38" s="4">
        <v>232</v>
      </c>
      <c r="AI38" s="4">
        <v>54.2</v>
      </c>
      <c r="AJ38" s="4">
        <v>1114.7</v>
      </c>
      <c r="AK38" s="4">
        <v>21896</v>
      </c>
      <c r="AL38" s="4">
        <v>23.96</v>
      </c>
      <c r="AM38" s="4">
        <v>6.71</v>
      </c>
      <c r="AN38" s="4">
        <v>1180</v>
      </c>
    </row>
    <row r="39" spans="1:40" x14ac:dyDescent="0.2">
      <c r="A39" s="6">
        <v>42800</v>
      </c>
      <c r="B39" s="4">
        <v>4467.32</v>
      </c>
      <c r="C39" s="4">
        <v>218.41</v>
      </c>
      <c r="D39" s="4">
        <v>359.96</v>
      </c>
      <c r="E39" s="4">
        <v>2646.8</v>
      </c>
      <c r="F39" s="4">
        <v>7380</v>
      </c>
      <c r="G39" s="4">
        <v>1330</v>
      </c>
      <c r="H39" s="4">
        <v>35425</v>
      </c>
      <c r="I39" s="4">
        <v>37.56</v>
      </c>
      <c r="J39" s="4">
        <v>7387.2</v>
      </c>
      <c r="K39" s="4">
        <v>7625.1</v>
      </c>
      <c r="L39" s="4">
        <v>1944.9</v>
      </c>
      <c r="M39" s="4">
        <v>80.31</v>
      </c>
      <c r="N39" s="4">
        <v>1475.1</v>
      </c>
      <c r="O39" s="4">
        <v>135.21</v>
      </c>
      <c r="P39" s="4">
        <v>1109</v>
      </c>
      <c r="Q39" s="4">
        <v>7006.1</v>
      </c>
      <c r="R39" s="4">
        <v>1493</v>
      </c>
      <c r="S39" s="4">
        <v>20.135000000000002</v>
      </c>
      <c r="T39" s="4">
        <v>7493.6</v>
      </c>
      <c r="U39" s="4">
        <v>5334.4</v>
      </c>
      <c r="V39" s="4">
        <v>2430</v>
      </c>
      <c r="W39" s="4">
        <v>2220</v>
      </c>
      <c r="X39" s="4">
        <v>990.98</v>
      </c>
      <c r="Y39" s="4">
        <v>8618.7000000000007</v>
      </c>
      <c r="Z39" s="4">
        <v>5.4539999999999997</v>
      </c>
      <c r="AA39" s="4">
        <v>6630.6</v>
      </c>
      <c r="AB39" s="4">
        <v>1730</v>
      </c>
      <c r="AC39" s="4">
        <v>1680</v>
      </c>
      <c r="AD39" s="4">
        <v>407.68</v>
      </c>
      <c r="AE39" s="4">
        <v>566</v>
      </c>
      <c r="AF39" s="4">
        <v>222.68</v>
      </c>
      <c r="AG39" s="4"/>
      <c r="AH39" s="4">
        <v>232.94</v>
      </c>
      <c r="AI39" s="4">
        <v>54.6</v>
      </c>
      <c r="AJ39" s="4">
        <v>1126.2</v>
      </c>
      <c r="AK39" s="4">
        <v>21841</v>
      </c>
      <c r="AL39" s="4">
        <v>23.8</v>
      </c>
      <c r="AM39" s="4">
        <v>6.7</v>
      </c>
      <c r="AN39" s="4">
        <v>1180</v>
      </c>
    </row>
    <row r="40" spans="1:40" x14ac:dyDescent="0.2">
      <c r="A40" s="6">
        <v>42797</v>
      </c>
      <c r="B40" s="4">
        <v>4429.79</v>
      </c>
      <c r="C40" s="4">
        <v>236.69</v>
      </c>
      <c r="D40" s="4">
        <v>360.75</v>
      </c>
      <c r="E40" s="4">
        <v>2623.1</v>
      </c>
      <c r="F40" s="4">
        <v>7380</v>
      </c>
      <c r="G40" s="4">
        <v>1320</v>
      </c>
      <c r="H40" s="4">
        <v>35492</v>
      </c>
      <c r="I40" s="4">
        <v>37.409999999999997</v>
      </c>
      <c r="J40" s="4">
        <v>7474.3</v>
      </c>
      <c r="K40" s="4">
        <v>7632</v>
      </c>
      <c r="L40" s="4">
        <v>1910.2</v>
      </c>
      <c r="M40" s="4">
        <v>79.95</v>
      </c>
      <c r="N40" s="4">
        <v>1452.6</v>
      </c>
      <c r="O40" s="4">
        <v>132.35</v>
      </c>
      <c r="P40" s="4">
        <v>1086.4000000000001</v>
      </c>
      <c r="Q40" s="4">
        <v>6865.2</v>
      </c>
      <c r="R40" s="4">
        <v>1492</v>
      </c>
      <c r="S40" s="4">
        <v>20.14</v>
      </c>
      <c r="T40" s="4">
        <v>7495.1</v>
      </c>
      <c r="U40" s="4">
        <v>5336.4</v>
      </c>
      <c r="V40" s="4">
        <v>2430.1</v>
      </c>
      <c r="W40" s="4">
        <v>2220</v>
      </c>
      <c r="X40" s="4">
        <v>992.76</v>
      </c>
      <c r="Y40" s="4">
        <v>8583.7000000000007</v>
      </c>
      <c r="Z40" s="4">
        <v>5.4379999999999997</v>
      </c>
      <c r="AA40" s="4">
        <v>6620.8</v>
      </c>
      <c r="AB40" s="4">
        <v>1711.2</v>
      </c>
      <c r="AC40" s="4">
        <v>1680</v>
      </c>
      <c r="AD40" s="4">
        <v>401.87</v>
      </c>
      <c r="AE40" s="4">
        <v>550</v>
      </c>
      <c r="AF40" s="4">
        <v>219.5</v>
      </c>
      <c r="AG40" s="4"/>
      <c r="AH40" s="4">
        <v>232.93</v>
      </c>
      <c r="AI40" s="4">
        <v>54.5</v>
      </c>
      <c r="AJ40" s="4">
        <v>1108.5999999999999</v>
      </c>
      <c r="AK40" s="4">
        <v>21624</v>
      </c>
      <c r="AL40" s="4">
        <v>23.33</v>
      </c>
      <c r="AM40" s="4">
        <v>6.8</v>
      </c>
      <c r="AN40" s="4">
        <v>1184.5999999999999</v>
      </c>
    </row>
    <row r="41" spans="1:40" x14ac:dyDescent="0.2">
      <c r="A41" s="6">
        <v>42796</v>
      </c>
      <c r="B41" s="4">
        <v>4420.1099999999997</v>
      </c>
      <c r="C41" s="4">
        <v>237.64</v>
      </c>
      <c r="D41" s="4">
        <v>357.89</v>
      </c>
      <c r="E41" s="4">
        <v>2622.3</v>
      </c>
      <c r="F41" s="4">
        <v>7400</v>
      </c>
      <c r="G41" s="4">
        <v>1300</v>
      </c>
      <c r="H41" s="4">
        <v>35386</v>
      </c>
      <c r="I41" s="4">
        <v>36.950000000000003</v>
      </c>
      <c r="J41" s="4">
        <v>7366</v>
      </c>
      <c r="K41" s="4">
        <v>7558.7</v>
      </c>
      <c r="L41" s="4">
        <v>1933.5</v>
      </c>
      <c r="M41" s="4">
        <v>79.47</v>
      </c>
      <c r="N41" s="4">
        <v>1458.6</v>
      </c>
      <c r="O41" s="4">
        <v>134.43</v>
      </c>
      <c r="P41" s="4">
        <v>1090.7</v>
      </c>
      <c r="Q41" s="4">
        <v>6937.4</v>
      </c>
      <c r="R41" s="4">
        <v>1449</v>
      </c>
      <c r="S41" s="4">
        <v>20.11</v>
      </c>
      <c r="T41" s="4">
        <v>7248.1</v>
      </c>
      <c r="U41" s="4">
        <v>5334.2</v>
      </c>
      <c r="V41" s="4">
        <v>2430</v>
      </c>
      <c r="W41" s="4">
        <v>2220</v>
      </c>
      <c r="X41" s="4">
        <v>968.03</v>
      </c>
      <c r="Y41" s="4">
        <v>8481.2999999999993</v>
      </c>
      <c r="Z41" s="4">
        <v>5.4470000000000001</v>
      </c>
      <c r="AA41" s="4">
        <v>6585.5</v>
      </c>
      <c r="AB41" s="4">
        <v>1672.9</v>
      </c>
      <c r="AC41" s="4">
        <v>1679</v>
      </c>
      <c r="AD41" s="4">
        <v>403.94</v>
      </c>
      <c r="AE41" s="4">
        <v>549.69000000000005</v>
      </c>
      <c r="AF41" s="4">
        <v>218</v>
      </c>
      <c r="AG41" s="4"/>
      <c r="AH41" s="4">
        <v>230.21</v>
      </c>
      <c r="AI41" s="4">
        <v>54.5</v>
      </c>
      <c r="AJ41" s="4">
        <v>1070.4000000000001</v>
      </c>
      <c r="AK41" s="4">
        <v>21982</v>
      </c>
      <c r="AL41" s="4">
        <v>23.69</v>
      </c>
      <c r="AM41" s="4">
        <v>6.7</v>
      </c>
      <c r="AN41" s="4">
        <v>1184.5999999999999</v>
      </c>
    </row>
    <row r="42" spans="1:40" x14ac:dyDescent="0.2">
      <c r="A42" s="6">
        <v>42795</v>
      </c>
      <c r="B42" s="4">
        <v>4399.95</v>
      </c>
      <c r="C42" s="4">
        <v>235.5</v>
      </c>
      <c r="D42" s="4">
        <v>355.96</v>
      </c>
      <c r="E42" s="4">
        <v>2527.1</v>
      </c>
      <c r="F42" s="4">
        <v>7380</v>
      </c>
      <c r="G42" s="4">
        <v>1300.0999999999999</v>
      </c>
      <c r="H42" s="4">
        <v>35234</v>
      </c>
      <c r="I42" s="4">
        <v>36.880000000000003</v>
      </c>
      <c r="J42" s="4">
        <v>7717.6</v>
      </c>
      <c r="K42" s="4">
        <v>7651.2</v>
      </c>
      <c r="L42" s="4">
        <v>1920.3</v>
      </c>
      <c r="M42" s="4">
        <v>79.94</v>
      </c>
      <c r="N42" s="4">
        <v>1456.4</v>
      </c>
      <c r="O42" s="4">
        <v>133.19</v>
      </c>
      <c r="P42" s="4">
        <v>1104.3</v>
      </c>
      <c r="Q42" s="4">
        <v>6846</v>
      </c>
      <c r="R42" s="4">
        <v>1420</v>
      </c>
      <c r="S42" s="4">
        <v>19.987500000000001</v>
      </c>
      <c r="T42" s="4">
        <v>7173.8</v>
      </c>
      <c r="U42" s="4">
        <v>5363.9</v>
      </c>
      <c r="V42" s="4">
        <v>2429.6999999999998</v>
      </c>
      <c r="W42" s="4">
        <v>2223</v>
      </c>
      <c r="X42" s="4">
        <v>969.95</v>
      </c>
      <c r="Y42" s="4">
        <v>8607.7999999999993</v>
      </c>
      <c r="Z42" s="4">
        <v>5.4009999999999998</v>
      </c>
      <c r="AA42" s="4">
        <v>6643.2</v>
      </c>
      <c r="AB42" s="4">
        <v>1630.1</v>
      </c>
      <c r="AC42" s="4">
        <v>1675</v>
      </c>
      <c r="AD42" s="4">
        <v>406</v>
      </c>
      <c r="AE42" s="4">
        <v>551.85</v>
      </c>
      <c r="AF42" s="4">
        <v>218</v>
      </c>
      <c r="AG42" s="4"/>
      <c r="AH42" s="4">
        <v>228.1</v>
      </c>
      <c r="AI42" s="4">
        <v>54.5</v>
      </c>
      <c r="AJ42" s="4">
        <v>1055.5999999999999</v>
      </c>
      <c r="AK42" s="4">
        <v>20932</v>
      </c>
      <c r="AL42" s="4">
        <v>23.87</v>
      </c>
      <c r="AM42" s="4">
        <v>6.7</v>
      </c>
      <c r="AN42" s="4">
        <v>1168.2</v>
      </c>
    </row>
    <row r="43" spans="1:40" x14ac:dyDescent="0.2">
      <c r="A43" s="6">
        <v>42794</v>
      </c>
      <c r="B43" s="4">
        <v>4359.88</v>
      </c>
      <c r="C43" s="4">
        <v>239.75</v>
      </c>
      <c r="D43" s="4">
        <v>350.16</v>
      </c>
      <c r="E43" s="4">
        <v>2486.9</v>
      </c>
      <c r="F43" s="4">
        <v>7360</v>
      </c>
      <c r="G43" s="4">
        <v>1312.9</v>
      </c>
      <c r="H43" s="4">
        <v>35060</v>
      </c>
      <c r="I43" s="4">
        <v>35.76</v>
      </c>
      <c r="J43" s="4">
        <v>7426.7</v>
      </c>
      <c r="K43" s="4">
        <v>7695.7</v>
      </c>
      <c r="L43" s="4">
        <v>1917.4</v>
      </c>
      <c r="M43" s="4">
        <v>78.69</v>
      </c>
      <c r="N43" s="4">
        <v>1445.2</v>
      </c>
      <c r="O43" s="4">
        <v>129.09</v>
      </c>
      <c r="P43" s="4">
        <v>1096.8</v>
      </c>
      <c r="Q43" s="4">
        <v>6815</v>
      </c>
      <c r="R43" s="4">
        <v>1409.8</v>
      </c>
      <c r="S43" s="4">
        <v>20.079999999999998</v>
      </c>
      <c r="T43" s="4">
        <v>7224</v>
      </c>
      <c r="U43" s="4">
        <v>5312.9</v>
      </c>
      <c r="V43" s="4">
        <v>2429.6999999999998</v>
      </c>
      <c r="W43" s="4">
        <v>2223</v>
      </c>
      <c r="X43" s="4">
        <v>951.51</v>
      </c>
      <c r="Y43" s="4">
        <v>8633.7999999999993</v>
      </c>
      <c r="Z43" s="4">
        <v>5.2560000000000002</v>
      </c>
      <c r="AA43" s="4">
        <v>6578</v>
      </c>
      <c r="AB43" s="4">
        <v>1635.4</v>
      </c>
      <c r="AC43" s="4">
        <v>1675</v>
      </c>
      <c r="AD43" s="4">
        <v>402.33</v>
      </c>
      <c r="AE43" s="4">
        <v>526.29</v>
      </c>
      <c r="AF43" s="4">
        <v>220</v>
      </c>
      <c r="AG43" s="4"/>
      <c r="AH43" s="4">
        <v>225.92</v>
      </c>
      <c r="AI43" s="4">
        <v>53</v>
      </c>
      <c r="AJ43" s="4">
        <v>1059.5</v>
      </c>
      <c r="AK43" s="4">
        <v>20412</v>
      </c>
      <c r="AL43" s="4">
        <v>21.82</v>
      </c>
      <c r="AM43" s="4">
        <v>6.7</v>
      </c>
      <c r="AN43" s="4">
        <v>1167</v>
      </c>
    </row>
    <row r="44" spans="1:40" x14ac:dyDescent="0.2">
      <c r="A44" s="6">
        <v>42793</v>
      </c>
      <c r="B44" s="4">
        <v>4346.4399999999996</v>
      </c>
      <c r="C44" s="4">
        <v>226.05</v>
      </c>
      <c r="D44" s="4">
        <v>344.65</v>
      </c>
      <c r="E44" s="4">
        <v>2479.1999999999998</v>
      </c>
      <c r="F44" s="4">
        <v>7360</v>
      </c>
      <c r="G44" s="4">
        <v>1292.3</v>
      </c>
      <c r="H44" s="4">
        <v>34584</v>
      </c>
      <c r="I44" s="4">
        <v>35.76</v>
      </c>
      <c r="J44" s="4">
        <v>7236.1</v>
      </c>
      <c r="K44" s="4">
        <v>7558.5</v>
      </c>
      <c r="L44" s="4">
        <v>1939.4</v>
      </c>
      <c r="M44" s="4">
        <v>77.959999999999994</v>
      </c>
      <c r="N44" s="4">
        <v>1457.7</v>
      </c>
      <c r="O44" s="4">
        <v>127.84</v>
      </c>
      <c r="P44" s="4">
        <v>1098.8</v>
      </c>
      <c r="Q44" s="4">
        <v>6918.6</v>
      </c>
      <c r="R44" s="4">
        <v>1439.9</v>
      </c>
      <c r="S44" s="4">
        <v>19.97</v>
      </c>
      <c r="T44" s="4">
        <v>7256.8</v>
      </c>
      <c r="U44" s="4">
        <v>5348.8</v>
      </c>
      <c r="V44" s="4">
        <v>2375</v>
      </c>
      <c r="W44" s="4">
        <v>2223</v>
      </c>
      <c r="X44" s="4">
        <v>930.24</v>
      </c>
      <c r="Y44" s="4">
        <v>8629.6</v>
      </c>
      <c r="Z44" s="4">
        <v>5.234</v>
      </c>
      <c r="AA44" s="4">
        <v>6529.2</v>
      </c>
      <c r="AB44" s="4">
        <v>1639.9</v>
      </c>
      <c r="AC44" s="4">
        <v>1675</v>
      </c>
      <c r="AD44" s="4">
        <v>399</v>
      </c>
      <c r="AE44" s="4">
        <v>500</v>
      </c>
      <c r="AF44" s="4">
        <v>218</v>
      </c>
      <c r="AG44" s="4"/>
      <c r="AH44" s="4">
        <v>224.98</v>
      </c>
      <c r="AI44" s="4">
        <v>53.5</v>
      </c>
      <c r="AJ44" s="4">
        <v>1060</v>
      </c>
      <c r="AK44" s="4">
        <v>20147</v>
      </c>
      <c r="AL44" s="4">
        <v>21.42</v>
      </c>
      <c r="AM44" s="4">
        <v>6.5279999999999996</v>
      </c>
      <c r="AN44" s="4">
        <v>1167</v>
      </c>
    </row>
    <row r="45" spans="1:40" x14ac:dyDescent="0.2">
      <c r="A45" s="6">
        <v>42790</v>
      </c>
      <c r="B45" s="4">
        <v>4343.67</v>
      </c>
      <c r="C45" s="4">
        <v>234.3</v>
      </c>
      <c r="D45" s="4">
        <v>342.29</v>
      </c>
      <c r="E45" s="4">
        <v>2479.1999999999998</v>
      </c>
      <c r="F45" s="4">
        <v>7375</v>
      </c>
      <c r="G45" s="4">
        <v>1292.3</v>
      </c>
      <c r="H45" s="4">
        <v>34437</v>
      </c>
      <c r="I45" s="4">
        <v>35.5</v>
      </c>
      <c r="J45" s="4">
        <v>7328.9</v>
      </c>
      <c r="K45" s="4">
        <v>7558.8</v>
      </c>
      <c r="L45" s="4">
        <v>1936.7</v>
      </c>
      <c r="M45" s="4">
        <v>77.52</v>
      </c>
      <c r="N45" s="4">
        <v>1462.8</v>
      </c>
      <c r="O45" s="4">
        <v>127.22</v>
      </c>
      <c r="P45" s="4">
        <v>1094.8</v>
      </c>
      <c r="Q45" s="4">
        <v>6932.7</v>
      </c>
      <c r="R45" s="4">
        <v>1439.9</v>
      </c>
      <c r="S45" s="4">
        <v>19.934999999999999</v>
      </c>
      <c r="T45" s="4">
        <v>7240.6</v>
      </c>
      <c r="U45" s="4">
        <v>5366</v>
      </c>
      <c r="V45" s="4">
        <v>2390.1</v>
      </c>
      <c r="W45" s="4">
        <v>2223</v>
      </c>
      <c r="X45" s="4">
        <v>939.36</v>
      </c>
      <c r="Y45" s="4">
        <v>8582.9</v>
      </c>
      <c r="Z45" s="4">
        <v>5.2750000000000004</v>
      </c>
      <c r="AA45" s="4">
        <v>6516.6</v>
      </c>
      <c r="AB45" s="4">
        <v>1660.2</v>
      </c>
      <c r="AC45" s="4">
        <v>1680</v>
      </c>
      <c r="AD45" s="4">
        <v>399.97</v>
      </c>
      <c r="AE45" s="4">
        <v>495.52</v>
      </c>
      <c r="AF45" s="4">
        <v>217.5</v>
      </c>
      <c r="AG45" s="4"/>
      <c r="AH45" s="4">
        <v>226.39</v>
      </c>
      <c r="AI45" s="4">
        <v>53</v>
      </c>
      <c r="AJ45" s="4">
        <v>1062.2</v>
      </c>
      <c r="AK45" s="4">
        <v>20308</v>
      </c>
      <c r="AL45" s="4">
        <v>21.05</v>
      </c>
      <c r="AM45" s="4">
        <v>6.4489999999999998</v>
      </c>
      <c r="AN45" s="4">
        <v>1167</v>
      </c>
    </row>
    <row r="46" spans="1:40" x14ac:dyDescent="0.2">
      <c r="A46" s="6">
        <v>42789</v>
      </c>
      <c r="B46" s="4">
        <v>4359.13</v>
      </c>
      <c r="C46" s="4">
        <v>235.9</v>
      </c>
      <c r="D46" s="4">
        <v>346.01</v>
      </c>
      <c r="E46" s="4">
        <v>2474.6999999999998</v>
      </c>
      <c r="F46" s="4">
        <v>7361</v>
      </c>
      <c r="G46" s="4">
        <v>1302</v>
      </c>
      <c r="H46" s="4">
        <v>34722</v>
      </c>
      <c r="I46" s="4">
        <v>35.57</v>
      </c>
      <c r="J46" s="4">
        <v>7193.2</v>
      </c>
      <c r="K46" s="4">
        <v>7483.1</v>
      </c>
      <c r="L46" s="4">
        <v>1945.6</v>
      </c>
      <c r="M46" s="4">
        <v>78.02</v>
      </c>
      <c r="N46" s="4">
        <v>1486.5</v>
      </c>
      <c r="O46" s="4">
        <v>128.83000000000001</v>
      </c>
      <c r="P46" s="4">
        <v>1089.2</v>
      </c>
      <c r="Q46" s="4">
        <v>6911.5</v>
      </c>
      <c r="R46" s="4">
        <v>1434.9</v>
      </c>
      <c r="S46" s="4">
        <v>19.815000000000001</v>
      </c>
      <c r="T46" s="4">
        <v>7232.5</v>
      </c>
      <c r="U46" s="4">
        <v>5399.4</v>
      </c>
      <c r="V46" s="4">
        <v>2390.1</v>
      </c>
      <c r="W46" s="4">
        <v>2223</v>
      </c>
      <c r="X46" s="4">
        <v>948.48</v>
      </c>
      <c r="Y46" s="4">
        <v>8598.9</v>
      </c>
      <c r="Z46" s="4">
        <v>5.2910000000000004</v>
      </c>
      <c r="AA46" s="4">
        <v>6628.7</v>
      </c>
      <c r="AB46" s="4">
        <v>1663.3</v>
      </c>
      <c r="AC46" s="4">
        <v>1575</v>
      </c>
      <c r="AD46" s="4">
        <v>396</v>
      </c>
      <c r="AE46" s="4">
        <v>494.99</v>
      </c>
      <c r="AF46" s="4">
        <v>216</v>
      </c>
      <c r="AG46" s="4"/>
      <c r="AH46" s="4">
        <v>225.6</v>
      </c>
      <c r="AI46" s="4">
        <v>52</v>
      </c>
      <c r="AJ46" s="4">
        <v>1062.5999999999999</v>
      </c>
      <c r="AK46" s="4">
        <v>20698</v>
      </c>
      <c r="AL46" s="4">
        <v>21.35</v>
      </c>
      <c r="AM46" s="4">
        <v>6.45</v>
      </c>
      <c r="AN46" s="4">
        <v>1167</v>
      </c>
    </row>
    <row r="47" spans="1:40" x14ac:dyDescent="0.2">
      <c r="A47" s="6">
        <v>42788</v>
      </c>
      <c r="B47" s="4">
        <v>4375.7</v>
      </c>
      <c r="C47" s="4">
        <v>222.9</v>
      </c>
      <c r="D47" s="4">
        <v>345.96</v>
      </c>
      <c r="E47" s="4">
        <v>2496.1999999999998</v>
      </c>
      <c r="F47" s="4">
        <v>7354.1</v>
      </c>
      <c r="G47" s="4">
        <v>1295.0999999999999</v>
      </c>
      <c r="H47" s="4">
        <v>34794</v>
      </c>
      <c r="I47" s="4">
        <v>35.61</v>
      </c>
      <c r="J47" s="4">
        <v>7659.8</v>
      </c>
      <c r="K47" s="4">
        <v>7379.8</v>
      </c>
      <c r="L47" s="4">
        <v>1965.5</v>
      </c>
      <c r="M47" s="4">
        <v>77.91</v>
      </c>
      <c r="N47" s="4">
        <v>1470.4</v>
      </c>
      <c r="O47" s="4">
        <v>127.93</v>
      </c>
      <c r="P47" s="4">
        <v>1074.5999999999999</v>
      </c>
      <c r="Q47" s="4">
        <v>7021.1</v>
      </c>
      <c r="R47" s="4">
        <v>1425.2</v>
      </c>
      <c r="S47" s="4">
        <v>19.73</v>
      </c>
      <c r="T47" s="4">
        <v>7369</v>
      </c>
      <c r="U47" s="4">
        <v>5449.8</v>
      </c>
      <c r="V47" s="4">
        <v>2390</v>
      </c>
      <c r="W47" s="4">
        <v>2223</v>
      </c>
      <c r="X47" s="4">
        <v>952.62</v>
      </c>
      <c r="Y47" s="4">
        <v>8640</v>
      </c>
      <c r="Z47" s="4">
        <v>5.2939999999999996</v>
      </c>
      <c r="AA47" s="4">
        <v>6640.6</v>
      </c>
      <c r="AB47" s="4">
        <v>1649.4</v>
      </c>
      <c r="AC47" s="4">
        <v>1680</v>
      </c>
      <c r="AD47" s="4">
        <v>390.01</v>
      </c>
      <c r="AE47" s="4">
        <v>490</v>
      </c>
      <c r="AF47" s="4">
        <v>220</v>
      </c>
      <c r="AG47" s="4"/>
      <c r="AH47" s="4">
        <v>223</v>
      </c>
      <c r="AI47" s="4">
        <v>52</v>
      </c>
      <c r="AJ47" s="4">
        <v>1054.0999999999999</v>
      </c>
      <c r="AK47" s="4">
        <v>20861</v>
      </c>
      <c r="AL47" s="4">
        <v>21.27</v>
      </c>
      <c r="AM47" s="4">
        <v>6.43</v>
      </c>
      <c r="AN47" s="4">
        <v>1142</v>
      </c>
    </row>
    <row r="48" spans="1:40" x14ac:dyDescent="0.2">
      <c r="A48" s="6">
        <v>42787</v>
      </c>
      <c r="B48" s="4">
        <v>4373.3900000000003</v>
      </c>
      <c r="C48" s="4">
        <v>222.8</v>
      </c>
      <c r="D48" s="4">
        <v>347.68</v>
      </c>
      <c r="E48" s="4">
        <v>2473.9</v>
      </c>
      <c r="F48" s="4">
        <v>7354.8</v>
      </c>
      <c r="G48" s="4">
        <v>1302.4000000000001</v>
      </c>
      <c r="H48" s="4">
        <v>34659</v>
      </c>
      <c r="I48" s="4">
        <v>35.49</v>
      </c>
      <c r="J48" s="4">
        <v>7920.2</v>
      </c>
      <c r="K48" s="4">
        <v>7392.4</v>
      </c>
      <c r="L48" s="4">
        <v>1960</v>
      </c>
      <c r="M48" s="4">
        <v>77.81</v>
      </c>
      <c r="N48" s="4">
        <v>1468.5</v>
      </c>
      <c r="O48" s="4">
        <v>126.22</v>
      </c>
      <c r="P48" s="4">
        <v>1069.5999999999999</v>
      </c>
      <c r="Q48" s="4">
        <v>6958.6</v>
      </c>
      <c r="R48" s="4">
        <v>1413.1</v>
      </c>
      <c r="S48" s="4">
        <v>19.79</v>
      </c>
      <c r="T48" s="4">
        <v>7300</v>
      </c>
      <c r="U48" s="4">
        <v>5457.4</v>
      </c>
      <c r="V48" s="4">
        <v>2375.1999999999998</v>
      </c>
      <c r="W48" s="4">
        <v>2220</v>
      </c>
      <c r="X48" s="4">
        <v>958</v>
      </c>
      <c r="Y48" s="4">
        <v>8597.7000000000007</v>
      </c>
      <c r="Z48" s="4">
        <v>5.3390000000000004</v>
      </c>
      <c r="AA48" s="4">
        <v>6649.6</v>
      </c>
      <c r="AB48" s="4">
        <v>1640.1</v>
      </c>
      <c r="AC48" s="4">
        <v>1684</v>
      </c>
      <c r="AD48" s="4">
        <v>388</v>
      </c>
      <c r="AE48" s="4">
        <v>485.77</v>
      </c>
      <c r="AF48" s="4">
        <v>218</v>
      </c>
      <c r="AG48" s="4"/>
      <c r="AH48" s="4">
        <v>222.1</v>
      </c>
      <c r="AI48" s="4">
        <v>51</v>
      </c>
      <c r="AJ48" s="4">
        <v>1057.3</v>
      </c>
      <c r="AK48" s="4">
        <v>20974</v>
      </c>
      <c r="AL48" s="4">
        <v>20.53</v>
      </c>
      <c r="AM48" s="4">
        <v>6.49</v>
      </c>
      <c r="AN48" s="4">
        <v>1181</v>
      </c>
    </row>
    <row r="49" spans="1:40" x14ac:dyDescent="0.2">
      <c r="A49" s="6">
        <v>42786</v>
      </c>
      <c r="B49" s="4">
        <v>4355.6499999999996</v>
      </c>
      <c r="C49" s="4">
        <v>226.5</v>
      </c>
      <c r="D49" s="4">
        <v>349.01</v>
      </c>
      <c r="E49" s="4">
        <v>2438</v>
      </c>
      <c r="F49" s="4">
        <v>7355.1</v>
      </c>
      <c r="G49" s="4">
        <v>1315</v>
      </c>
      <c r="H49" s="4">
        <v>34700</v>
      </c>
      <c r="I49" s="4">
        <v>35.24</v>
      </c>
      <c r="J49" s="4">
        <v>8173.4</v>
      </c>
      <c r="K49" s="4">
        <v>7411.1</v>
      </c>
      <c r="L49" s="4">
        <v>1940.8</v>
      </c>
      <c r="M49" s="4">
        <v>77.47</v>
      </c>
      <c r="N49" s="4">
        <v>1465</v>
      </c>
      <c r="O49" s="4">
        <v>127.5</v>
      </c>
      <c r="P49" s="4">
        <v>1051</v>
      </c>
      <c r="Q49" s="4">
        <v>6845.3</v>
      </c>
      <c r="R49" s="4">
        <v>1377</v>
      </c>
      <c r="S49" s="4">
        <v>19.925000000000001</v>
      </c>
      <c r="T49" s="4">
        <v>7300.4</v>
      </c>
      <c r="U49" s="4">
        <v>5405.4</v>
      </c>
      <c r="V49" s="4">
        <v>2375</v>
      </c>
      <c r="W49" s="4">
        <v>2220</v>
      </c>
      <c r="X49" s="4">
        <v>962</v>
      </c>
      <c r="Y49" s="4">
        <v>8587.2000000000007</v>
      </c>
      <c r="Z49" s="4">
        <v>5.3179999999999996</v>
      </c>
      <c r="AA49" s="4">
        <v>6633.1</v>
      </c>
      <c r="AB49" s="4">
        <v>1639.9</v>
      </c>
      <c r="AC49" s="4">
        <v>1685</v>
      </c>
      <c r="AD49" s="4">
        <v>385</v>
      </c>
      <c r="AE49" s="4">
        <v>475</v>
      </c>
      <c r="AF49" s="4">
        <v>219.5</v>
      </c>
      <c r="AG49" s="4"/>
      <c r="AH49" s="4">
        <v>222</v>
      </c>
      <c r="AI49" s="4">
        <v>51.5</v>
      </c>
      <c r="AJ49" s="4">
        <v>1070.0999999999999</v>
      </c>
      <c r="AK49" s="4">
        <v>20789</v>
      </c>
      <c r="AL49" s="4">
        <v>19</v>
      </c>
      <c r="AM49" s="4">
        <v>6.4</v>
      </c>
      <c r="AN49" s="4">
        <v>1181</v>
      </c>
    </row>
    <row r="50" spans="1:40" x14ac:dyDescent="0.2">
      <c r="A50" s="6">
        <v>42783</v>
      </c>
      <c r="B50" s="4">
        <v>4349.97</v>
      </c>
      <c r="C50" s="4">
        <v>244</v>
      </c>
      <c r="D50" s="4">
        <v>347.68</v>
      </c>
      <c r="E50" s="4">
        <v>2437.8000000000002</v>
      </c>
      <c r="F50" s="4">
        <v>7355</v>
      </c>
      <c r="G50" s="4">
        <v>1295</v>
      </c>
      <c r="H50" s="4">
        <v>35094</v>
      </c>
      <c r="I50" s="4">
        <v>35.18</v>
      </c>
      <c r="J50" s="4">
        <v>7655.4</v>
      </c>
      <c r="K50" s="4">
        <v>7460.9</v>
      </c>
      <c r="L50" s="4">
        <v>1942.1</v>
      </c>
      <c r="M50" s="4">
        <v>77.2</v>
      </c>
      <c r="N50" s="4">
        <v>1459.7</v>
      </c>
      <c r="O50" s="4">
        <v>127.6</v>
      </c>
      <c r="P50" s="4">
        <v>1052.9000000000001</v>
      </c>
      <c r="Q50" s="4">
        <v>6860.6</v>
      </c>
      <c r="R50" s="4">
        <v>1370</v>
      </c>
      <c r="S50" s="4">
        <v>19.914999999999999</v>
      </c>
      <c r="T50" s="4">
        <v>7294.2</v>
      </c>
      <c r="U50" s="4">
        <v>5385.7</v>
      </c>
      <c r="V50" s="4">
        <v>2375</v>
      </c>
      <c r="W50" s="4">
        <v>2221</v>
      </c>
      <c r="X50" s="4">
        <v>960</v>
      </c>
      <c r="Y50" s="4">
        <v>8550</v>
      </c>
      <c r="Z50" s="4">
        <v>5.282</v>
      </c>
      <c r="AA50" s="4">
        <v>6655.9</v>
      </c>
      <c r="AB50" s="4">
        <v>1650.1</v>
      </c>
      <c r="AC50" s="4">
        <v>1665</v>
      </c>
      <c r="AD50" s="4">
        <v>388</v>
      </c>
      <c r="AE50" s="4">
        <v>480</v>
      </c>
      <c r="AF50" s="4">
        <v>219.5</v>
      </c>
      <c r="AG50" s="4"/>
      <c r="AH50" s="4">
        <v>225.11</v>
      </c>
      <c r="AI50" s="4">
        <v>52.5</v>
      </c>
      <c r="AJ50" s="4">
        <v>1076.9000000000001</v>
      </c>
      <c r="AK50" s="4">
        <v>20684</v>
      </c>
      <c r="AL50" s="4">
        <v>18.440000000000001</v>
      </c>
      <c r="AM50" s="4">
        <v>6.49</v>
      </c>
      <c r="AN50" s="4">
        <v>1150</v>
      </c>
    </row>
    <row r="51" spans="1:40" x14ac:dyDescent="0.2">
      <c r="A51" s="6">
        <v>42782</v>
      </c>
      <c r="B51" s="4">
        <v>4363.72</v>
      </c>
      <c r="C51" s="4">
        <v>236.03</v>
      </c>
      <c r="D51" s="4">
        <v>348.97</v>
      </c>
      <c r="E51" s="4">
        <v>2427.6</v>
      </c>
      <c r="F51" s="4">
        <v>7360</v>
      </c>
      <c r="G51" s="4">
        <v>1295</v>
      </c>
      <c r="H51" s="4">
        <v>35117</v>
      </c>
      <c r="I51" s="4">
        <v>35.1</v>
      </c>
      <c r="J51" s="4">
        <v>7206.5</v>
      </c>
      <c r="K51" s="4">
        <v>7513.9</v>
      </c>
      <c r="L51" s="4">
        <v>1945.2</v>
      </c>
      <c r="M51" s="4">
        <v>77.489999999999995</v>
      </c>
      <c r="N51" s="4">
        <v>1475</v>
      </c>
      <c r="O51" s="4">
        <v>127.91</v>
      </c>
      <c r="P51" s="4">
        <v>1057.8</v>
      </c>
      <c r="Q51" s="4">
        <v>6957.5</v>
      </c>
      <c r="R51" s="4">
        <v>1370</v>
      </c>
      <c r="S51" s="4">
        <v>19.989999999999998</v>
      </c>
      <c r="T51" s="4">
        <v>7364.8</v>
      </c>
      <c r="U51" s="4">
        <v>5413.9</v>
      </c>
      <c r="V51" s="4">
        <v>2375</v>
      </c>
      <c r="W51" s="4">
        <v>2221</v>
      </c>
      <c r="X51" s="4">
        <v>969.82</v>
      </c>
      <c r="Y51" s="4">
        <v>8525.6</v>
      </c>
      <c r="Z51" s="4">
        <v>5.2839999999999998</v>
      </c>
      <c r="AA51" s="4">
        <v>6663.2</v>
      </c>
      <c r="AB51" s="4">
        <v>1649.9</v>
      </c>
      <c r="AC51" s="4">
        <v>1685</v>
      </c>
      <c r="AD51" s="4">
        <v>388.89</v>
      </c>
      <c r="AE51" s="4">
        <v>479.4</v>
      </c>
      <c r="AF51" s="4">
        <v>219.61</v>
      </c>
      <c r="AG51" s="4"/>
      <c r="AH51" s="4">
        <v>226</v>
      </c>
      <c r="AI51" s="4">
        <v>52.01</v>
      </c>
      <c r="AJ51" s="4">
        <v>1081.8</v>
      </c>
      <c r="AK51" s="4">
        <v>21149</v>
      </c>
      <c r="AL51" s="4">
        <v>18.61</v>
      </c>
      <c r="AM51" s="4">
        <v>6.4889999999999999</v>
      </c>
      <c r="AN51" s="4">
        <v>1150</v>
      </c>
    </row>
    <row r="52" spans="1:40" x14ac:dyDescent="0.2">
      <c r="A52" s="6">
        <v>42781</v>
      </c>
      <c r="B52" s="4">
        <v>4354.6499999999996</v>
      </c>
      <c r="C52" s="4">
        <v>240.5</v>
      </c>
      <c r="D52" s="4">
        <v>347.56</v>
      </c>
      <c r="E52" s="4">
        <v>2456.6999999999998</v>
      </c>
      <c r="F52" s="4">
        <v>7362</v>
      </c>
      <c r="G52" s="4">
        <v>1295</v>
      </c>
      <c r="H52" s="4">
        <v>35331</v>
      </c>
      <c r="I52" s="4">
        <v>35.18</v>
      </c>
      <c r="J52" s="4">
        <v>7654.7</v>
      </c>
      <c r="K52" s="4">
        <v>7579.1</v>
      </c>
      <c r="L52" s="4">
        <v>1946.4</v>
      </c>
      <c r="M52" s="4">
        <v>77.33</v>
      </c>
      <c r="N52" s="4">
        <v>1469.5</v>
      </c>
      <c r="O52" s="4">
        <v>127.14</v>
      </c>
      <c r="P52" s="4">
        <v>1066.5999999999999</v>
      </c>
      <c r="Q52" s="4">
        <v>6941.1</v>
      </c>
      <c r="R52" s="4">
        <v>1368.9</v>
      </c>
      <c r="S52" s="4">
        <v>19.855</v>
      </c>
      <c r="T52" s="4">
        <v>7333</v>
      </c>
      <c r="U52" s="4">
        <v>5364.9</v>
      </c>
      <c r="V52" s="4">
        <v>2326.3000000000002</v>
      </c>
      <c r="W52" s="4">
        <v>2221</v>
      </c>
      <c r="X52" s="4">
        <v>976.62</v>
      </c>
      <c r="Y52" s="4">
        <v>8523.1</v>
      </c>
      <c r="Z52" s="4">
        <v>5.1980000000000004</v>
      </c>
      <c r="AA52" s="4">
        <v>6548.9</v>
      </c>
      <c r="AB52" s="4">
        <v>1617.1</v>
      </c>
      <c r="AC52" s="4">
        <v>1670</v>
      </c>
      <c r="AD52" s="4">
        <v>388</v>
      </c>
      <c r="AE52" s="4">
        <v>472.64</v>
      </c>
      <c r="AF52" s="4">
        <v>216.5</v>
      </c>
      <c r="AG52" s="4"/>
      <c r="AH52" s="4">
        <v>223</v>
      </c>
      <c r="AI52" s="4">
        <v>51.4</v>
      </c>
      <c r="AJ52" s="4">
        <v>1090.9000000000001</v>
      </c>
      <c r="AK52" s="4">
        <v>21526</v>
      </c>
      <c r="AL52" s="4">
        <v>18.93</v>
      </c>
      <c r="AM52" s="4">
        <v>6.4989999999999997</v>
      </c>
      <c r="AN52" s="4">
        <v>1155</v>
      </c>
    </row>
    <row r="53" spans="1:40" x14ac:dyDescent="0.2">
      <c r="A53" s="6">
        <v>42780</v>
      </c>
      <c r="B53" s="4">
        <v>4343</v>
      </c>
      <c r="C53" s="4">
        <v>239</v>
      </c>
      <c r="D53" s="4">
        <v>347.91</v>
      </c>
      <c r="E53" s="4">
        <v>2464.8000000000002</v>
      </c>
      <c r="F53" s="4">
        <v>7337.7</v>
      </c>
      <c r="G53" s="4">
        <v>1290</v>
      </c>
      <c r="H53" s="4">
        <v>34408</v>
      </c>
      <c r="I53" s="4">
        <v>35.049999999999997</v>
      </c>
      <c r="J53" s="4">
        <v>8055.5</v>
      </c>
      <c r="K53" s="4">
        <v>7521.8</v>
      </c>
      <c r="L53" s="4">
        <v>1958</v>
      </c>
      <c r="M53" s="4">
        <v>77.05</v>
      </c>
      <c r="N53" s="4">
        <v>1456.2</v>
      </c>
      <c r="O53" s="4">
        <v>126.12</v>
      </c>
      <c r="P53" s="4">
        <v>1069.5</v>
      </c>
      <c r="Q53" s="4">
        <v>6921.1</v>
      </c>
      <c r="R53" s="4">
        <v>1369.1</v>
      </c>
      <c r="S53" s="4">
        <v>19.739999999999998</v>
      </c>
      <c r="T53" s="4">
        <v>7272.2</v>
      </c>
      <c r="U53" s="4">
        <v>5324.6</v>
      </c>
      <c r="V53" s="4">
        <v>2325.1</v>
      </c>
      <c r="W53" s="4">
        <v>2221</v>
      </c>
      <c r="X53" s="4">
        <v>979.99</v>
      </c>
      <c r="Y53" s="4">
        <v>8400</v>
      </c>
      <c r="Z53" s="4">
        <v>5.2060000000000004</v>
      </c>
      <c r="AA53" s="4">
        <v>6484.4</v>
      </c>
      <c r="AB53" s="4">
        <v>1624</v>
      </c>
      <c r="AC53" s="4">
        <v>1575</v>
      </c>
      <c r="AD53" s="4">
        <v>386.7</v>
      </c>
      <c r="AE53" s="4">
        <v>479.47</v>
      </c>
      <c r="AF53" s="4">
        <v>220</v>
      </c>
      <c r="AG53" s="4"/>
      <c r="AH53" s="4">
        <v>222.49</v>
      </c>
      <c r="AI53" s="4">
        <v>51.5</v>
      </c>
      <c r="AJ53" s="4">
        <v>1079</v>
      </c>
      <c r="AK53" s="4">
        <v>21991</v>
      </c>
      <c r="AL53" s="4">
        <v>18.809999999999999</v>
      </c>
      <c r="AM53" s="4">
        <v>6.4989999999999997</v>
      </c>
      <c r="AN53" s="4">
        <v>1155</v>
      </c>
    </row>
    <row r="54" spans="1:40" x14ac:dyDescent="0.2">
      <c r="A54" s="6">
        <v>42779</v>
      </c>
      <c r="B54" s="4">
        <v>4358.43</v>
      </c>
      <c r="C54" s="4">
        <v>239.7</v>
      </c>
      <c r="D54" s="4">
        <v>349.28</v>
      </c>
      <c r="E54" s="4">
        <v>2531.4</v>
      </c>
      <c r="F54" s="4">
        <v>7200.1</v>
      </c>
      <c r="G54" s="4">
        <v>1295.0999999999999</v>
      </c>
      <c r="H54" s="4">
        <v>34557</v>
      </c>
      <c r="I54" s="4">
        <v>35.54</v>
      </c>
      <c r="J54" s="4">
        <v>8310.2000000000007</v>
      </c>
      <c r="K54" s="4">
        <v>7572.6</v>
      </c>
      <c r="L54" s="4">
        <v>1965.4</v>
      </c>
      <c r="M54" s="4">
        <v>77.099999999999994</v>
      </c>
      <c r="N54" s="4">
        <v>1463.6</v>
      </c>
      <c r="O54" s="4">
        <v>126.02</v>
      </c>
      <c r="P54" s="4">
        <v>1061.9000000000001</v>
      </c>
      <c r="Q54" s="4">
        <v>6969.3</v>
      </c>
      <c r="R54" s="4">
        <v>1367.7</v>
      </c>
      <c r="S54" s="4">
        <v>19.86</v>
      </c>
      <c r="T54" s="4">
        <v>7392.1</v>
      </c>
      <c r="U54" s="4">
        <v>5334.6</v>
      </c>
      <c r="V54" s="4">
        <v>2325</v>
      </c>
      <c r="W54" s="4">
        <v>2221</v>
      </c>
      <c r="X54" s="4">
        <v>984.95</v>
      </c>
      <c r="Y54" s="4">
        <v>8415.2999999999993</v>
      </c>
      <c r="Z54" s="4">
        <v>5.1909999999999998</v>
      </c>
      <c r="AA54" s="4">
        <v>6485.4</v>
      </c>
      <c r="AB54" s="4">
        <v>1644.3</v>
      </c>
      <c r="AC54" s="4">
        <v>1600</v>
      </c>
      <c r="AD54" s="4">
        <v>387.17</v>
      </c>
      <c r="AE54" s="4">
        <v>487.54</v>
      </c>
      <c r="AF54" s="4">
        <v>222</v>
      </c>
      <c r="AG54" s="4"/>
      <c r="AH54" s="4">
        <v>222</v>
      </c>
      <c r="AI54" s="4">
        <v>51.5</v>
      </c>
      <c r="AJ54" s="4">
        <v>1080.9000000000001</v>
      </c>
      <c r="AK54" s="4">
        <v>21866</v>
      </c>
      <c r="AL54" s="4">
        <v>18.73</v>
      </c>
      <c r="AM54" s="4">
        <v>6.5</v>
      </c>
      <c r="AN54" s="4">
        <v>1155</v>
      </c>
    </row>
    <row r="55" spans="1:40" x14ac:dyDescent="0.2">
      <c r="A55" s="6">
        <v>42776</v>
      </c>
      <c r="B55" s="4">
        <v>4312.2299999999996</v>
      </c>
      <c r="C55" s="4">
        <v>236</v>
      </c>
      <c r="D55" s="4">
        <v>349.91</v>
      </c>
      <c r="E55" s="4">
        <v>2485.8000000000002</v>
      </c>
      <c r="F55" s="4">
        <v>7150</v>
      </c>
      <c r="G55" s="4">
        <v>1295.0999999999999</v>
      </c>
      <c r="H55" s="4">
        <v>34809</v>
      </c>
      <c r="I55" s="4">
        <v>35.340000000000003</v>
      </c>
      <c r="J55" s="4">
        <v>7384.9</v>
      </c>
      <c r="K55" s="4">
        <v>7467.4</v>
      </c>
      <c r="L55" s="4">
        <v>1950.8</v>
      </c>
      <c r="M55" s="4">
        <v>77.23</v>
      </c>
      <c r="N55" s="4">
        <v>1469.4</v>
      </c>
      <c r="O55" s="4">
        <v>124.72</v>
      </c>
      <c r="P55" s="4">
        <v>1072.2</v>
      </c>
      <c r="Q55" s="4">
        <v>6935.4</v>
      </c>
      <c r="R55" s="4">
        <v>1335</v>
      </c>
      <c r="S55" s="4">
        <v>19.68</v>
      </c>
      <c r="T55" s="4">
        <v>7299.2</v>
      </c>
      <c r="U55" s="4">
        <v>5360.2</v>
      </c>
      <c r="V55" s="4">
        <v>2250</v>
      </c>
      <c r="W55" s="4">
        <v>2221</v>
      </c>
      <c r="X55" s="4">
        <v>979.57</v>
      </c>
      <c r="Y55" s="4">
        <v>8291.7999999999993</v>
      </c>
      <c r="Z55" s="4">
        <v>5.1639999999999997</v>
      </c>
      <c r="AA55" s="4">
        <v>6383</v>
      </c>
      <c r="AB55" s="4">
        <v>1645.3</v>
      </c>
      <c r="AC55" s="4">
        <v>1600</v>
      </c>
      <c r="AD55" s="4">
        <v>387.17</v>
      </c>
      <c r="AE55" s="4">
        <v>485</v>
      </c>
      <c r="AF55" s="4">
        <v>222</v>
      </c>
      <c r="AG55" s="4"/>
      <c r="AH55" s="4">
        <v>221.5</v>
      </c>
      <c r="AI55" s="4">
        <v>51.5</v>
      </c>
      <c r="AJ55" s="4">
        <v>1079.9000000000001</v>
      </c>
      <c r="AK55" s="4">
        <v>21218</v>
      </c>
      <c r="AL55" s="4">
        <v>18.95</v>
      </c>
      <c r="AM55" s="4">
        <v>6.64</v>
      </c>
      <c r="AN55" s="4">
        <v>1156.0999999999999</v>
      </c>
    </row>
    <row r="56" spans="1:40" x14ac:dyDescent="0.2">
      <c r="A56" s="6">
        <v>42775</v>
      </c>
      <c r="B56" s="4">
        <v>4296.1499999999996</v>
      </c>
      <c r="C56" s="4">
        <v>233.02</v>
      </c>
      <c r="D56" s="4">
        <v>343.82</v>
      </c>
      <c r="E56" s="4">
        <v>2486.1999999999998</v>
      </c>
      <c r="F56" s="4">
        <v>7200</v>
      </c>
      <c r="G56" s="4">
        <v>1305</v>
      </c>
      <c r="H56" s="4">
        <v>35229</v>
      </c>
      <c r="I56" s="4">
        <v>35.46</v>
      </c>
      <c r="J56" s="4">
        <v>6905.6</v>
      </c>
      <c r="K56" s="4">
        <v>7480.9</v>
      </c>
      <c r="L56" s="4">
        <v>1937.8</v>
      </c>
      <c r="M56" s="4">
        <v>77.650000000000006</v>
      </c>
      <c r="N56" s="4">
        <v>1476.6</v>
      </c>
      <c r="O56" s="4">
        <v>126.51</v>
      </c>
      <c r="P56" s="4">
        <v>1066.7</v>
      </c>
      <c r="Q56" s="4">
        <v>6936.6</v>
      </c>
      <c r="R56" s="4">
        <v>1340</v>
      </c>
      <c r="S56" s="4">
        <v>19.625</v>
      </c>
      <c r="T56" s="4">
        <v>7115.7</v>
      </c>
      <c r="U56" s="4">
        <v>5337.7</v>
      </c>
      <c r="V56" s="4">
        <v>2211.1</v>
      </c>
      <c r="W56" s="4">
        <v>2221</v>
      </c>
      <c r="X56" s="4">
        <v>968.95</v>
      </c>
      <c r="Y56" s="4">
        <v>8234.2000000000007</v>
      </c>
      <c r="Z56" s="4">
        <v>5.0659999999999998</v>
      </c>
      <c r="AA56" s="4">
        <v>6207.8</v>
      </c>
      <c r="AB56" s="4">
        <v>1594.1</v>
      </c>
      <c r="AC56" s="4">
        <v>1689</v>
      </c>
      <c r="AD56" s="4">
        <v>389.58</v>
      </c>
      <c r="AE56" s="4">
        <v>478.9</v>
      </c>
      <c r="AF56" s="4">
        <v>223</v>
      </c>
      <c r="AG56" s="4"/>
      <c r="AH56" s="4">
        <v>221.66</v>
      </c>
      <c r="AI56" s="4">
        <v>52</v>
      </c>
      <c r="AJ56" s="4">
        <v>1072</v>
      </c>
      <c r="AK56" s="4">
        <v>21219</v>
      </c>
      <c r="AL56" s="4">
        <v>18.73</v>
      </c>
      <c r="AM56" s="4">
        <v>6.64</v>
      </c>
      <c r="AN56" s="4">
        <v>1150</v>
      </c>
    </row>
    <row r="57" spans="1:40" x14ac:dyDescent="0.2">
      <c r="A57" s="6">
        <v>42774</v>
      </c>
      <c r="B57" s="4">
        <v>4267.33</v>
      </c>
      <c r="C57" s="4">
        <v>233.5</v>
      </c>
      <c r="D57" s="4">
        <v>342.39</v>
      </c>
      <c r="E57" s="4">
        <v>2381.5</v>
      </c>
      <c r="F57" s="4">
        <v>7249.8</v>
      </c>
      <c r="G57" s="4">
        <v>1299.9000000000001</v>
      </c>
      <c r="H57" s="4">
        <v>34633</v>
      </c>
      <c r="I57" s="4">
        <v>35.51</v>
      </c>
      <c r="J57" s="4">
        <v>7048.9</v>
      </c>
      <c r="K57" s="4">
        <v>7548</v>
      </c>
      <c r="L57" s="4">
        <v>1903.3</v>
      </c>
      <c r="M57" s="4">
        <v>78.069999999999993</v>
      </c>
      <c r="N57" s="4">
        <v>1439.4</v>
      </c>
      <c r="O57" s="4">
        <v>125.11</v>
      </c>
      <c r="P57" s="4">
        <v>1067.9000000000001</v>
      </c>
      <c r="Q57" s="4">
        <v>6737.9</v>
      </c>
      <c r="R57" s="4">
        <v>1350</v>
      </c>
      <c r="S57" s="4">
        <v>19.510000000000002</v>
      </c>
      <c r="T57" s="4">
        <v>7067.4</v>
      </c>
      <c r="U57" s="4">
        <v>5291.3</v>
      </c>
      <c r="V57" s="4">
        <v>2145.6</v>
      </c>
      <c r="W57" s="4">
        <v>2221</v>
      </c>
      <c r="X57" s="4">
        <v>969.15</v>
      </c>
      <c r="Y57" s="4">
        <v>8289.1</v>
      </c>
      <c r="Z57" s="4">
        <v>5.0570000000000004</v>
      </c>
      <c r="AA57" s="4">
        <v>6109.7</v>
      </c>
      <c r="AB57" s="4">
        <v>1612.2</v>
      </c>
      <c r="AC57" s="4">
        <v>1689</v>
      </c>
      <c r="AD57" s="4">
        <v>388.75</v>
      </c>
      <c r="AE57" s="4">
        <v>478</v>
      </c>
      <c r="AF57" s="4">
        <v>223</v>
      </c>
      <c r="AG57" s="4"/>
      <c r="AH57" s="4">
        <v>217.51</v>
      </c>
      <c r="AI57" s="4">
        <v>52.2</v>
      </c>
      <c r="AJ57" s="4">
        <v>1076.9000000000001</v>
      </c>
      <c r="AK57" s="4">
        <v>21537</v>
      </c>
      <c r="AL57" s="4">
        <v>18.82</v>
      </c>
      <c r="AM57" s="4">
        <v>6.6420000000000003</v>
      </c>
      <c r="AN57" s="4">
        <v>1150</v>
      </c>
    </row>
    <row r="58" spans="1:40" x14ac:dyDescent="0.2">
      <c r="A58" s="6">
        <v>42773</v>
      </c>
      <c r="B58" s="4">
        <v>4257.78</v>
      </c>
      <c r="C58" s="4">
        <v>233</v>
      </c>
      <c r="D58" s="4">
        <v>345.24</v>
      </c>
      <c r="E58" s="4">
        <v>2409.6</v>
      </c>
      <c r="F58" s="4">
        <v>7250.6</v>
      </c>
      <c r="G58" s="4">
        <v>1250</v>
      </c>
      <c r="H58" s="4">
        <v>34536</v>
      </c>
      <c r="I58" s="4">
        <v>35.68</v>
      </c>
      <c r="J58" s="4">
        <v>6748.7</v>
      </c>
      <c r="K58" s="4">
        <v>7495.3</v>
      </c>
      <c r="L58" s="4">
        <v>1895.2</v>
      </c>
      <c r="M58" s="4">
        <v>77.959999999999994</v>
      </c>
      <c r="N58" s="4">
        <v>1454.8</v>
      </c>
      <c r="O58" s="4">
        <v>125.31</v>
      </c>
      <c r="P58" s="4">
        <v>1064.5999999999999</v>
      </c>
      <c r="Q58" s="4">
        <v>6731.8</v>
      </c>
      <c r="R58" s="4">
        <v>1377</v>
      </c>
      <c r="S58" s="4">
        <v>19.164999999999999</v>
      </c>
      <c r="T58" s="4">
        <v>6991</v>
      </c>
      <c r="U58" s="4">
        <v>5284.9</v>
      </c>
      <c r="V58" s="4">
        <v>2120</v>
      </c>
      <c r="W58" s="4">
        <v>2221</v>
      </c>
      <c r="X58" s="4">
        <v>970</v>
      </c>
      <c r="Y58" s="4">
        <v>8227.6</v>
      </c>
      <c r="Z58" s="4">
        <v>5.0999999999999996</v>
      </c>
      <c r="AA58" s="4">
        <v>6079.3</v>
      </c>
      <c r="AB58" s="4">
        <v>1639.2</v>
      </c>
      <c r="AC58" s="4">
        <v>1690</v>
      </c>
      <c r="AD58" s="4">
        <v>383.27</v>
      </c>
      <c r="AE58" s="4">
        <v>478.24</v>
      </c>
      <c r="AF58" s="4">
        <v>222</v>
      </c>
      <c r="AG58" s="4"/>
      <c r="AH58" s="4">
        <v>216.72</v>
      </c>
      <c r="AI58" s="4">
        <v>51.37</v>
      </c>
      <c r="AJ58" s="4">
        <v>1073.4000000000001</v>
      </c>
      <c r="AK58" s="4">
        <v>21377</v>
      </c>
      <c r="AL58" s="4">
        <v>19.21</v>
      </c>
      <c r="AM58" s="4">
        <v>6.6449999999999996</v>
      </c>
      <c r="AN58" s="4">
        <v>1150</v>
      </c>
    </row>
    <row r="59" spans="1:40" x14ac:dyDescent="0.2">
      <c r="A59" s="6">
        <v>42772</v>
      </c>
      <c r="B59" s="4">
        <v>4247.17</v>
      </c>
      <c r="C59" s="4">
        <v>230.04</v>
      </c>
      <c r="D59" s="4">
        <v>348.39</v>
      </c>
      <c r="E59" s="4">
        <v>2425.9</v>
      </c>
      <c r="F59" s="4">
        <v>7250.6</v>
      </c>
      <c r="G59" s="4">
        <v>1250</v>
      </c>
      <c r="H59" s="4">
        <v>34390</v>
      </c>
      <c r="I59" s="4">
        <v>35.11</v>
      </c>
      <c r="J59" s="4">
        <v>6440.1</v>
      </c>
      <c r="K59" s="4">
        <v>7440.2</v>
      </c>
      <c r="L59" s="4">
        <v>1906.6</v>
      </c>
      <c r="M59" s="4">
        <v>77.84</v>
      </c>
      <c r="N59" s="4">
        <v>1459.2</v>
      </c>
      <c r="O59" s="4">
        <v>125.16</v>
      </c>
      <c r="P59" s="4">
        <v>1055</v>
      </c>
      <c r="Q59" s="4">
        <v>6790.1</v>
      </c>
      <c r="R59" s="4">
        <v>1320.1</v>
      </c>
      <c r="S59" s="4">
        <v>19.18</v>
      </c>
      <c r="T59" s="4">
        <v>7048</v>
      </c>
      <c r="U59" s="4">
        <v>5292.8</v>
      </c>
      <c r="V59" s="4">
        <v>2105</v>
      </c>
      <c r="W59" s="4">
        <v>2274</v>
      </c>
      <c r="X59" s="4">
        <v>955.29</v>
      </c>
      <c r="Y59" s="4">
        <v>8194.7000000000007</v>
      </c>
      <c r="Z59" s="4">
        <v>5.1879999999999997</v>
      </c>
      <c r="AA59" s="4">
        <v>6003</v>
      </c>
      <c r="AB59" s="4">
        <v>1612.2</v>
      </c>
      <c r="AC59" s="4">
        <v>1690</v>
      </c>
      <c r="AD59" s="4">
        <v>386.68</v>
      </c>
      <c r="AE59" s="4">
        <v>474.58</v>
      </c>
      <c r="AF59" s="4">
        <v>222</v>
      </c>
      <c r="AG59" s="4"/>
      <c r="AH59" s="4">
        <v>219</v>
      </c>
      <c r="AI59" s="4">
        <v>52.24</v>
      </c>
      <c r="AJ59" s="4">
        <v>1073.0999999999999</v>
      </c>
      <c r="AK59" s="4">
        <v>21407</v>
      </c>
      <c r="AL59" s="4">
        <v>19.399999999999999</v>
      </c>
      <c r="AM59" s="4">
        <v>6.7</v>
      </c>
      <c r="AN59" s="4">
        <v>1132.7</v>
      </c>
    </row>
    <row r="60" spans="1:40" x14ac:dyDescent="0.2">
      <c r="A60" s="6">
        <v>42769</v>
      </c>
      <c r="B60" s="4">
        <v>4261.9799999999996</v>
      </c>
      <c r="C60" s="4">
        <v>234</v>
      </c>
      <c r="D60" s="4">
        <v>354.37</v>
      </c>
      <c r="E60" s="4">
        <v>2385.6</v>
      </c>
      <c r="F60" s="4">
        <v>7199.5</v>
      </c>
      <c r="G60" s="4">
        <v>1265.3</v>
      </c>
      <c r="H60" s="4">
        <v>34248</v>
      </c>
      <c r="I60" s="4">
        <v>35.229999999999997</v>
      </c>
      <c r="J60" s="4">
        <v>6229</v>
      </c>
      <c r="K60" s="4">
        <v>7400.1</v>
      </c>
      <c r="L60" s="4">
        <v>1931.8</v>
      </c>
      <c r="M60" s="4">
        <v>77.260000000000005</v>
      </c>
      <c r="N60" s="4">
        <v>1464.8</v>
      </c>
      <c r="O60" s="4">
        <v>125.11</v>
      </c>
      <c r="P60" s="4">
        <v>1045.3</v>
      </c>
      <c r="Q60" s="4">
        <v>6839.9</v>
      </c>
      <c r="R60" s="4">
        <v>1338</v>
      </c>
      <c r="S60" s="4">
        <v>19.355</v>
      </c>
      <c r="T60" s="4">
        <v>7103.8</v>
      </c>
      <c r="U60" s="4">
        <v>5317.6</v>
      </c>
      <c r="V60" s="4">
        <v>2119.5</v>
      </c>
      <c r="W60" s="4">
        <v>2220</v>
      </c>
      <c r="X60" s="4">
        <v>960.95</v>
      </c>
      <c r="Y60" s="4">
        <v>8167.5</v>
      </c>
      <c r="Z60" s="4">
        <v>5.27</v>
      </c>
      <c r="AA60" s="4">
        <v>6098.1</v>
      </c>
      <c r="AB60" s="4">
        <v>1618</v>
      </c>
      <c r="AC60" s="4">
        <v>1733.6</v>
      </c>
      <c r="AD60" s="4">
        <v>389.94</v>
      </c>
      <c r="AE60" s="4">
        <v>469.29</v>
      </c>
      <c r="AF60" s="4">
        <v>224</v>
      </c>
      <c r="AG60" s="4"/>
      <c r="AH60" s="4">
        <v>219.95</v>
      </c>
      <c r="AI60" s="4">
        <v>52.47</v>
      </c>
      <c r="AJ60" s="4">
        <v>1081.5</v>
      </c>
      <c r="AK60" s="4">
        <v>21360</v>
      </c>
      <c r="AL60" s="4">
        <v>19.760000000000002</v>
      </c>
      <c r="AM60" s="4">
        <v>6.75</v>
      </c>
      <c r="AN60" s="4">
        <v>1102.3</v>
      </c>
    </row>
    <row r="61" spans="1:40" x14ac:dyDescent="0.2">
      <c r="A61" s="6">
        <v>42768</v>
      </c>
      <c r="B61" s="4">
        <v>4226.07</v>
      </c>
      <c r="C61" s="4">
        <v>235</v>
      </c>
      <c r="D61" s="4">
        <v>350.15</v>
      </c>
      <c r="E61" s="4">
        <v>2353.1999999999998</v>
      </c>
      <c r="F61" s="4">
        <v>7053.5</v>
      </c>
      <c r="G61" s="4">
        <v>1260</v>
      </c>
      <c r="H61" s="4">
        <v>33970</v>
      </c>
      <c r="I61" s="4">
        <v>34.93</v>
      </c>
      <c r="J61" s="4">
        <v>6230.8</v>
      </c>
      <c r="K61" s="4">
        <v>7364.9</v>
      </c>
      <c r="L61" s="4">
        <v>1920.2</v>
      </c>
      <c r="M61" s="4">
        <v>76.94</v>
      </c>
      <c r="N61" s="4">
        <v>1450.9</v>
      </c>
      <c r="O61" s="4">
        <v>122.68</v>
      </c>
      <c r="P61" s="4">
        <v>1039</v>
      </c>
      <c r="Q61" s="4">
        <v>6676.1</v>
      </c>
      <c r="R61" s="4">
        <v>1349.7</v>
      </c>
      <c r="S61" s="4">
        <v>19.22</v>
      </c>
      <c r="T61" s="4">
        <v>7010.4</v>
      </c>
      <c r="U61" s="4">
        <v>5256.2</v>
      </c>
      <c r="V61" s="4">
        <v>2101.6</v>
      </c>
      <c r="W61" s="4">
        <v>2220</v>
      </c>
      <c r="X61" s="4">
        <v>945.73</v>
      </c>
      <c r="Y61" s="4">
        <v>8201.7999999999993</v>
      </c>
      <c r="Z61" s="4">
        <v>5.2549999999999999</v>
      </c>
      <c r="AA61" s="4">
        <v>6071.1</v>
      </c>
      <c r="AB61" s="4">
        <v>1599.8</v>
      </c>
      <c r="AC61" s="4">
        <v>1739.8</v>
      </c>
      <c r="AD61" s="4">
        <v>390</v>
      </c>
      <c r="AE61" s="4">
        <v>459.31</v>
      </c>
      <c r="AF61" s="4">
        <v>223</v>
      </c>
      <c r="AG61" s="4"/>
      <c r="AH61" s="4">
        <v>219.07</v>
      </c>
      <c r="AI61" s="4">
        <v>51.9</v>
      </c>
      <c r="AJ61" s="4">
        <v>1053.2</v>
      </c>
      <c r="AK61" s="4">
        <v>21917</v>
      </c>
      <c r="AL61" s="4">
        <v>19.72</v>
      </c>
      <c r="AM61" s="4">
        <v>6.88</v>
      </c>
      <c r="AN61" s="4">
        <v>1206</v>
      </c>
    </row>
    <row r="62" spans="1:40" x14ac:dyDescent="0.2">
      <c r="A62" s="6">
        <v>42767</v>
      </c>
      <c r="B62" s="4">
        <v>4204.2</v>
      </c>
      <c r="C62" s="4">
        <v>235.8</v>
      </c>
      <c r="D62" s="4">
        <v>351.63</v>
      </c>
      <c r="E62" s="4">
        <v>2334.3000000000002</v>
      </c>
      <c r="F62" s="4">
        <v>7064.7</v>
      </c>
      <c r="G62" s="4">
        <v>1290</v>
      </c>
      <c r="H62" s="4">
        <v>33619</v>
      </c>
      <c r="I62" s="4">
        <v>34.65</v>
      </c>
      <c r="J62" s="4">
        <v>6113.8</v>
      </c>
      <c r="K62" s="4">
        <v>7358.3</v>
      </c>
      <c r="L62" s="4">
        <v>1898.9</v>
      </c>
      <c r="M62" s="4">
        <v>77.3</v>
      </c>
      <c r="N62" s="4">
        <v>1403.3</v>
      </c>
      <c r="O62" s="4">
        <v>123.33</v>
      </c>
      <c r="P62" s="4">
        <v>1044</v>
      </c>
      <c r="Q62" s="4">
        <v>6683.3</v>
      </c>
      <c r="R62" s="4">
        <v>1372.9</v>
      </c>
      <c r="S62" s="4">
        <v>18.895</v>
      </c>
      <c r="T62" s="4">
        <v>7027.4</v>
      </c>
      <c r="U62" s="4">
        <v>5257.8</v>
      </c>
      <c r="V62" s="4">
        <v>2101</v>
      </c>
      <c r="W62" s="4">
        <v>2220</v>
      </c>
      <c r="X62" s="4">
        <v>932.28</v>
      </c>
      <c r="Y62" s="4">
        <v>8361.7999999999993</v>
      </c>
      <c r="Z62" s="4">
        <v>5.2939999999999996</v>
      </c>
      <c r="AA62" s="4">
        <v>5931.8</v>
      </c>
      <c r="AB62" s="4">
        <v>1593.6</v>
      </c>
      <c r="AC62" s="4">
        <v>1739.8</v>
      </c>
      <c r="AD62" s="4">
        <v>388.43</v>
      </c>
      <c r="AE62" s="4">
        <v>462.98</v>
      </c>
      <c r="AF62" s="4">
        <v>223</v>
      </c>
      <c r="AG62" s="4"/>
      <c r="AH62" s="4">
        <v>221.2</v>
      </c>
      <c r="AI62" s="4">
        <v>52</v>
      </c>
      <c r="AJ62" s="4">
        <v>1059.5</v>
      </c>
      <c r="AK62" s="4">
        <v>21246</v>
      </c>
      <c r="AL62" s="4">
        <v>20.22</v>
      </c>
      <c r="AM62" s="4">
        <v>6.88</v>
      </c>
      <c r="AN62" s="4">
        <v>1206</v>
      </c>
    </row>
    <row r="63" spans="1:40" x14ac:dyDescent="0.2">
      <c r="A63" s="6">
        <v>42766</v>
      </c>
      <c r="B63" s="4">
        <v>4199.5</v>
      </c>
      <c r="C63" s="4">
        <v>236.35</v>
      </c>
      <c r="D63" s="4">
        <v>351.93</v>
      </c>
      <c r="E63" s="4">
        <v>2343.1</v>
      </c>
      <c r="F63" s="4">
        <v>7095.5</v>
      </c>
      <c r="G63" s="4">
        <v>1290</v>
      </c>
      <c r="H63" s="4">
        <v>33361</v>
      </c>
      <c r="I63" s="4">
        <v>35.11</v>
      </c>
      <c r="J63" s="4">
        <v>5958.3</v>
      </c>
      <c r="K63" s="4">
        <v>7333.4</v>
      </c>
      <c r="L63" s="4">
        <v>1884.9</v>
      </c>
      <c r="M63" s="4">
        <v>77.38</v>
      </c>
      <c r="N63" s="4">
        <v>1400.8</v>
      </c>
      <c r="O63" s="4">
        <v>125.1</v>
      </c>
      <c r="P63" s="4">
        <v>1054.5999999999999</v>
      </c>
      <c r="Q63" s="4">
        <v>6633</v>
      </c>
      <c r="R63" s="4">
        <v>1375</v>
      </c>
      <c r="S63" s="4">
        <v>19.09</v>
      </c>
      <c r="T63" s="4">
        <v>7021.6</v>
      </c>
      <c r="U63" s="4">
        <v>5257.9</v>
      </c>
      <c r="V63" s="4">
        <v>2070</v>
      </c>
      <c r="W63" s="4">
        <v>2220</v>
      </c>
      <c r="X63" s="4">
        <v>942</v>
      </c>
      <c r="Y63" s="4">
        <v>8445.7999999999993</v>
      </c>
      <c r="Z63" s="4">
        <v>5.3170000000000002</v>
      </c>
      <c r="AA63" s="4">
        <v>5962.7</v>
      </c>
      <c r="AB63" s="4">
        <v>1568.1</v>
      </c>
      <c r="AC63" s="4">
        <v>1749.1</v>
      </c>
      <c r="AD63" s="4">
        <v>388.13</v>
      </c>
      <c r="AE63" s="4">
        <v>464.61</v>
      </c>
      <c r="AF63" s="4">
        <v>223</v>
      </c>
      <c r="AG63" s="4"/>
      <c r="AH63" s="4">
        <v>220.23</v>
      </c>
      <c r="AI63" s="4">
        <v>52</v>
      </c>
      <c r="AJ63" s="4">
        <v>1054.8</v>
      </c>
      <c r="AK63" s="4">
        <v>20975</v>
      </c>
      <c r="AL63" s="4">
        <v>19.34</v>
      </c>
      <c r="AM63" s="4">
        <v>6.9</v>
      </c>
      <c r="AN63" s="4">
        <v>1210</v>
      </c>
    </row>
    <row r="64" spans="1:40" x14ac:dyDescent="0.2">
      <c r="A64" s="6">
        <v>42765</v>
      </c>
      <c r="B64" s="4">
        <v>4209.78</v>
      </c>
      <c r="C64" s="4">
        <v>235.64</v>
      </c>
      <c r="D64" s="4">
        <v>356.21</v>
      </c>
      <c r="E64" s="4">
        <v>2375.1</v>
      </c>
      <c r="F64" s="4">
        <v>7200</v>
      </c>
      <c r="G64" s="4">
        <v>1253</v>
      </c>
      <c r="H64" s="4">
        <v>33622</v>
      </c>
      <c r="I64" s="4">
        <v>35.24</v>
      </c>
      <c r="J64" s="4">
        <v>5900.6</v>
      </c>
      <c r="K64" s="4">
        <v>7250.7</v>
      </c>
      <c r="L64" s="4">
        <v>1900.8</v>
      </c>
      <c r="M64" s="4">
        <v>77.81</v>
      </c>
      <c r="N64" s="4">
        <v>1409.7</v>
      </c>
      <c r="O64" s="4">
        <v>127.21</v>
      </c>
      <c r="P64" s="4">
        <v>1066.5999999999999</v>
      </c>
      <c r="Q64" s="4">
        <v>6605.6</v>
      </c>
      <c r="R64" s="4">
        <v>1340</v>
      </c>
      <c r="S64" s="4">
        <v>19.045000000000002</v>
      </c>
      <c r="T64" s="4">
        <v>7046.6</v>
      </c>
      <c r="U64" s="4">
        <v>5268</v>
      </c>
      <c r="V64" s="4">
        <v>2062.9</v>
      </c>
      <c r="W64" s="4">
        <v>2160</v>
      </c>
      <c r="X64" s="4">
        <v>950</v>
      </c>
      <c r="Y64" s="4">
        <v>8310.9</v>
      </c>
      <c r="Z64" s="4">
        <v>5.3659999999999997</v>
      </c>
      <c r="AA64" s="4">
        <v>5941.3</v>
      </c>
      <c r="AB64" s="4">
        <v>1536.9</v>
      </c>
      <c r="AC64" s="4">
        <v>1690</v>
      </c>
      <c r="AD64" s="4">
        <v>391.8</v>
      </c>
      <c r="AE64" s="4">
        <v>459.13</v>
      </c>
      <c r="AF64" s="4">
        <v>225</v>
      </c>
      <c r="AG64" s="4"/>
      <c r="AH64" s="4">
        <v>223.99</v>
      </c>
      <c r="AI64" s="4">
        <v>52.12</v>
      </c>
      <c r="AJ64" s="4">
        <v>1070.9000000000001</v>
      </c>
      <c r="AK64" s="4">
        <v>20992</v>
      </c>
      <c r="AL64" s="4">
        <v>19.989999999999998</v>
      </c>
      <c r="AM64" s="4">
        <v>7.1</v>
      </c>
      <c r="AN64" s="4">
        <v>1226.9000000000001</v>
      </c>
    </row>
    <row r="65" spans="1:40" x14ac:dyDescent="0.2">
      <c r="A65" s="6">
        <v>42762</v>
      </c>
      <c r="B65" s="4">
        <v>4275.72</v>
      </c>
      <c r="C65" s="4">
        <v>229</v>
      </c>
      <c r="D65" s="4">
        <v>356.1</v>
      </c>
      <c r="E65" s="4">
        <v>2462.5</v>
      </c>
      <c r="F65" s="4">
        <v>7200</v>
      </c>
      <c r="G65" s="4">
        <v>1250</v>
      </c>
      <c r="H65" s="4">
        <v>34720</v>
      </c>
      <c r="I65" s="4">
        <v>36.14</v>
      </c>
      <c r="J65" s="4">
        <v>5819.8</v>
      </c>
      <c r="K65" s="4">
        <v>7308.9</v>
      </c>
      <c r="L65" s="4">
        <v>1909.4</v>
      </c>
      <c r="M65" s="4">
        <v>78.41</v>
      </c>
      <c r="N65" s="4">
        <v>1451.6</v>
      </c>
      <c r="O65" s="4">
        <v>129.15</v>
      </c>
      <c r="P65" s="4">
        <v>1070.0999999999999</v>
      </c>
      <c r="Q65" s="4">
        <v>6839.1</v>
      </c>
      <c r="R65" s="4">
        <v>1339.9</v>
      </c>
      <c r="S65" s="4">
        <v>19.324999999999999</v>
      </c>
      <c r="T65" s="4">
        <v>7104.7</v>
      </c>
      <c r="U65" s="4">
        <v>5276.1</v>
      </c>
      <c r="V65" s="4">
        <v>2130</v>
      </c>
      <c r="W65" s="4">
        <v>2160</v>
      </c>
      <c r="X65" s="4">
        <v>947.84</v>
      </c>
      <c r="Y65" s="4">
        <v>8494.6</v>
      </c>
      <c r="Z65" s="4">
        <v>5.4930000000000003</v>
      </c>
      <c r="AA65" s="4">
        <v>6039.1</v>
      </c>
      <c r="AB65" s="4">
        <v>1548.3</v>
      </c>
      <c r="AC65" s="4">
        <v>1700</v>
      </c>
      <c r="AD65" s="4">
        <v>395</v>
      </c>
      <c r="AE65" s="4">
        <v>473</v>
      </c>
      <c r="AF65" s="4">
        <v>229</v>
      </c>
      <c r="AG65" s="4"/>
      <c r="AH65" s="4">
        <v>224.9</v>
      </c>
      <c r="AI65" s="4">
        <v>52.01</v>
      </c>
      <c r="AJ65" s="4">
        <v>1100</v>
      </c>
      <c r="AK65" s="4">
        <v>21386</v>
      </c>
      <c r="AL65" s="4">
        <v>20.45</v>
      </c>
      <c r="AM65" s="4">
        <v>7.15</v>
      </c>
      <c r="AN65" s="4">
        <v>1237</v>
      </c>
    </row>
    <row r="66" spans="1:40" x14ac:dyDescent="0.2">
      <c r="A66" s="6">
        <v>42761</v>
      </c>
      <c r="B66" s="4">
        <v>4311.51</v>
      </c>
      <c r="C66" s="4">
        <v>228</v>
      </c>
      <c r="D66" s="4">
        <v>360.6</v>
      </c>
      <c r="E66" s="4">
        <v>2497.6</v>
      </c>
      <c r="F66" s="4">
        <v>7225</v>
      </c>
      <c r="G66" s="4">
        <v>1250</v>
      </c>
      <c r="H66" s="4">
        <v>34815</v>
      </c>
      <c r="I66" s="4">
        <v>36.340000000000003</v>
      </c>
      <c r="J66" s="4">
        <v>5689.9</v>
      </c>
      <c r="K66" s="4">
        <v>7333.7</v>
      </c>
      <c r="L66" s="4">
        <v>1927.1</v>
      </c>
      <c r="M66" s="4">
        <v>78.78</v>
      </c>
      <c r="N66" s="4">
        <v>1425.5</v>
      </c>
      <c r="O66" s="4">
        <v>131.94999999999999</v>
      </c>
      <c r="P66" s="4">
        <v>1080</v>
      </c>
      <c r="Q66" s="4">
        <v>7087.3</v>
      </c>
      <c r="R66" s="4">
        <v>1337</v>
      </c>
      <c r="S66" s="4">
        <v>19.309999999999999</v>
      </c>
      <c r="T66" s="4">
        <v>7194.2</v>
      </c>
      <c r="U66" s="4">
        <v>5307.4</v>
      </c>
      <c r="V66" s="4">
        <v>2107.1</v>
      </c>
      <c r="W66" s="4">
        <v>2160</v>
      </c>
      <c r="X66" s="4">
        <v>939.21</v>
      </c>
      <c r="Y66" s="4">
        <v>8540.4</v>
      </c>
      <c r="Z66" s="4">
        <v>5.524</v>
      </c>
      <c r="AA66" s="4">
        <v>6053.5</v>
      </c>
      <c r="AB66" s="4">
        <v>1590.9</v>
      </c>
      <c r="AC66" s="4">
        <v>1690</v>
      </c>
      <c r="AD66" s="4">
        <v>395</v>
      </c>
      <c r="AE66" s="4">
        <v>483.31</v>
      </c>
      <c r="AF66" s="4">
        <v>229</v>
      </c>
      <c r="AG66" s="4"/>
      <c r="AH66" s="4">
        <v>223.5</v>
      </c>
      <c r="AI66" s="4">
        <v>52</v>
      </c>
      <c r="AJ66" s="4">
        <v>1106.5</v>
      </c>
      <c r="AK66" s="4">
        <v>21532</v>
      </c>
      <c r="AL66" s="4">
        <v>20.68</v>
      </c>
      <c r="AM66" s="4">
        <v>7.15</v>
      </c>
      <c r="AN66" s="4">
        <v>1237</v>
      </c>
    </row>
    <row r="67" spans="1:40" x14ac:dyDescent="0.2">
      <c r="A67" s="6">
        <v>42760</v>
      </c>
      <c r="B67" s="4">
        <v>4296.05</v>
      </c>
      <c r="C67" s="4">
        <v>224.98</v>
      </c>
      <c r="D67" s="4">
        <v>357.82</v>
      </c>
      <c r="E67" s="4">
        <v>2500</v>
      </c>
      <c r="F67" s="4">
        <v>7225</v>
      </c>
      <c r="G67" s="4">
        <v>1250</v>
      </c>
      <c r="H67" s="4">
        <v>34678</v>
      </c>
      <c r="I67" s="4">
        <v>35.799999999999997</v>
      </c>
      <c r="J67" s="4">
        <v>5686.1</v>
      </c>
      <c r="K67" s="4">
        <v>7276.3</v>
      </c>
      <c r="L67" s="4">
        <v>1929.4</v>
      </c>
      <c r="M67" s="4">
        <v>78.56</v>
      </c>
      <c r="N67" s="4">
        <v>1448.5</v>
      </c>
      <c r="O67" s="4">
        <v>131.34</v>
      </c>
      <c r="P67" s="4">
        <v>1092.0999999999999</v>
      </c>
      <c r="Q67" s="4">
        <v>6983</v>
      </c>
      <c r="R67" s="4">
        <v>1345</v>
      </c>
      <c r="S67" s="4">
        <v>19.225000000000001</v>
      </c>
      <c r="T67" s="4">
        <v>7201.8</v>
      </c>
      <c r="U67" s="4">
        <v>5261.5</v>
      </c>
      <c r="V67" s="4">
        <v>2080</v>
      </c>
      <c r="W67" s="4">
        <v>2160</v>
      </c>
      <c r="X67" s="4">
        <v>927.01</v>
      </c>
      <c r="Y67" s="4">
        <v>8473.1</v>
      </c>
      <c r="Z67" s="4">
        <v>5.5389999999999997</v>
      </c>
      <c r="AA67" s="4">
        <v>6052.4</v>
      </c>
      <c r="AB67" s="4">
        <v>1604.9</v>
      </c>
      <c r="AC67" s="4">
        <v>1690</v>
      </c>
      <c r="AD67" s="4">
        <v>394.99</v>
      </c>
      <c r="AE67" s="4">
        <v>475</v>
      </c>
      <c r="AF67" s="4">
        <v>227</v>
      </c>
      <c r="AG67" s="4"/>
      <c r="AH67" s="4">
        <v>223.41</v>
      </c>
      <c r="AI67" s="4">
        <v>52</v>
      </c>
      <c r="AJ67" s="4">
        <v>1107.5999999999999</v>
      </c>
      <c r="AK67" s="4">
        <v>21850</v>
      </c>
      <c r="AL67" s="4">
        <v>20.6</v>
      </c>
      <c r="AM67" s="4">
        <v>7.15</v>
      </c>
      <c r="AN67" s="4">
        <v>1237</v>
      </c>
    </row>
    <row r="68" spans="1:40" x14ac:dyDescent="0.2">
      <c r="A68" s="6">
        <v>42759</v>
      </c>
      <c r="B68" s="4">
        <v>4276.04</v>
      </c>
      <c r="C68" s="4">
        <v>225.66</v>
      </c>
      <c r="D68" s="4">
        <v>353.1</v>
      </c>
      <c r="E68" s="4">
        <v>2526.9</v>
      </c>
      <c r="F68" s="4">
        <v>7200</v>
      </c>
      <c r="G68" s="4">
        <v>1275</v>
      </c>
      <c r="H68" s="4">
        <v>34620</v>
      </c>
      <c r="I68" s="4">
        <v>35.83</v>
      </c>
      <c r="J68" s="4">
        <v>5779.2</v>
      </c>
      <c r="K68" s="4">
        <v>7276.3</v>
      </c>
      <c r="L68" s="4">
        <v>1880</v>
      </c>
      <c r="M68" s="4">
        <v>78.34</v>
      </c>
      <c r="N68" s="4">
        <v>1445.1</v>
      </c>
      <c r="O68" s="4">
        <v>129.44999999999999</v>
      </c>
      <c r="P68" s="4">
        <v>1117</v>
      </c>
      <c r="Q68" s="4">
        <v>6908.2</v>
      </c>
      <c r="R68" s="4">
        <v>1334.1</v>
      </c>
      <c r="S68" s="4">
        <v>19.344999999999999</v>
      </c>
      <c r="T68" s="4">
        <v>7100.6</v>
      </c>
      <c r="U68" s="4">
        <v>5209.8999999999996</v>
      </c>
      <c r="V68" s="4">
        <v>2148</v>
      </c>
      <c r="W68" s="4">
        <v>2160</v>
      </c>
      <c r="X68" s="4">
        <v>908.19</v>
      </c>
      <c r="Y68" s="4">
        <v>8671.2000000000007</v>
      </c>
      <c r="Z68" s="4">
        <v>5.53</v>
      </c>
      <c r="AA68" s="4">
        <v>6057</v>
      </c>
      <c r="AB68" s="4">
        <v>1602.9</v>
      </c>
      <c r="AC68" s="4">
        <v>1706.7</v>
      </c>
      <c r="AD68" s="4">
        <v>396.08</v>
      </c>
      <c r="AE68" s="4">
        <v>469</v>
      </c>
      <c r="AF68" s="4">
        <v>227</v>
      </c>
      <c r="AG68" s="4"/>
      <c r="AH68" s="4">
        <v>222.73</v>
      </c>
      <c r="AI68" s="4">
        <v>52</v>
      </c>
      <c r="AJ68" s="4">
        <v>1094.5</v>
      </c>
      <c r="AK68" s="4">
        <v>21967</v>
      </c>
      <c r="AL68" s="4">
        <v>20.73</v>
      </c>
      <c r="AM68" s="4">
        <v>7.15</v>
      </c>
      <c r="AN68" s="4">
        <v>1237</v>
      </c>
    </row>
    <row r="69" spans="1:40" x14ac:dyDescent="0.2">
      <c r="A69" s="6">
        <v>42758</v>
      </c>
      <c r="B69" s="4">
        <v>4258.88</v>
      </c>
      <c r="C69" s="4">
        <v>207.2</v>
      </c>
      <c r="D69" s="4">
        <v>351.86</v>
      </c>
      <c r="E69" s="4">
        <v>2520.1999999999998</v>
      </c>
      <c r="F69" s="4">
        <v>7150</v>
      </c>
      <c r="G69" s="4">
        <v>1298</v>
      </c>
      <c r="H69" s="4">
        <v>34363</v>
      </c>
      <c r="I69" s="4">
        <v>35.869999999999997</v>
      </c>
      <c r="J69" s="4">
        <v>5676.9</v>
      </c>
      <c r="K69" s="4">
        <v>7336.8</v>
      </c>
      <c r="L69" s="4">
        <v>1870.5</v>
      </c>
      <c r="M69" s="4">
        <v>78.39</v>
      </c>
      <c r="N69" s="4">
        <v>1412.6</v>
      </c>
      <c r="O69" s="4">
        <v>128.04</v>
      </c>
      <c r="P69" s="4">
        <v>1114.3</v>
      </c>
      <c r="Q69" s="4">
        <v>6809</v>
      </c>
      <c r="R69" s="4">
        <v>1327.4</v>
      </c>
      <c r="S69" s="4">
        <v>19.239999999999998</v>
      </c>
      <c r="T69" s="4">
        <v>7138.1</v>
      </c>
      <c r="U69" s="4">
        <v>5281.5</v>
      </c>
      <c r="V69" s="4">
        <v>2148</v>
      </c>
      <c r="W69" s="4">
        <v>2160</v>
      </c>
      <c r="X69" s="4">
        <v>914.65</v>
      </c>
      <c r="Y69" s="4">
        <v>8646.7000000000007</v>
      </c>
      <c r="Z69" s="4">
        <v>5.5490000000000004</v>
      </c>
      <c r="AA69" s="4">
        <v>6095.2</v>
      </c>
      <c r="AB69" s="4">
        <v>1545.7</v>
      </c>
      <c r="AC69" s="4">
        <v>1706.7</v>
      </c>
      <c r="AD69" s="4">
        <v>395.07</v>
      </c>
      <c r="AE69" s="4">
        <v>465</v>
      </c>
      <c r="AF69" s="4">
        <v>227</v>
      </c>
      <c r="AG69" s="4"/>
      <c r="AH69" s="4">
        <v>223.67</v>
      </c>
      <c r="AI69" s="4">
        <v>52</v>
      </c>
      <c r="AJ69" s="4">
        <v>1144</v>
      </c>
      <c r="AK69" s="4">
        <v>21525</v>
      </c>
      <c r="AL69" s="4">
        <v>20.21</v>
      </c>
      <c r="AM69" s="4">
        <v>7.19</v>
      </c>
      <c r="AN69" s="4">
        <v>1230</v>
      </c>
    </row>
    <row r="70" spans="1:40" x14ac:dyDescent="0.2">
      <c r="A70" s="6">
        <v>42755</v>
      </c>
      <c r="B70" s="4">
        <v>4258.37</v>
      </c>
      <c r="C70" s="4">
        <v>207.2</v>
      </c>
      <c r="D70" s="4">
        <v>356.91</v>
      </c>
      <c r="E70" s="4">
        <v>2561.1</v>
      </c>
      <c r="F70" s="4">
        <v>7149</v>
      </c>
      <c r="G70" s="4">
        <v>1298</v>
      </c>
      <c r="H70" s="4">
        <v>34164</v>
      </c>
      <c r="I70" s="4">
        <v>36.07</v>
      </c>
      <c r="J70" s="4">
        <v>5349.7</v>
      </c>
      <c r="K70" s="4">
        <v>7245.1</v>
      </c>
      <c r="L70" s="4">
        <v>1876.4</v>
      </c>
      <c r="M70" s="4">
        <v>77.84</v>
      </c>
      <c r="N70" s="4">
        <v>1404.1</v>
      </c>
      <c r="O70" s="4">
        <v>128.35</v>
      </c>
      <c r="P70" s="4">
        <v>1112.5999999999999</v>
      </c>
      <c r="Q70" s="4">
        <v>6813</v>
      </c>
      <c r="R70" s="4">
        <v>1338.6</v>
      </c>
      <c r="S70" s="4">
        <v>19.36</v>
      </c>
      <c r="T70" s="4">
        <v>7121.4</v>
      </c>
      <c r="U70" s="4">
        <v>5265.7</v>
      </c>
      <c r="V70" s="4">
        <v>2149</v>
      </c>
      <c r="W70" s="4">
        <v>2138</v>
      </c>
      <c r="X70" s="4">
        <v>932.49</v>
      </c>
      <c r="Y70" s="4">
        <v>8595.1</v>
      </c>
      <c r="Z70" s="4">
        <v>5.5410000000000004</v>
      </c>
      <c r="AA70" s="4">
        <v>6166</v>
      </c>
      <c r="AB70" s="4">
        <v>1555.4</v>
      </c>
      <c r="AC70" s="4">
        <v>1707.9</v>
      </c>
      <c r="AD70" s="4">
        <v>394</v>
      </c>
      <c r="AE70" s="4">
        <v>473.72</v>
      </c>
      <c r="AF70" s="4">
        <v>228</v>
      </c>
      <c r="AG70" s="4"/>
      <c r="AH70" s="4">
        <v>222</v>
      </c>
      <c r="AI70" s="4">
        <v>53.05</v>
      </c>
      <c r="AJ70" s="4">
        <v>1150</v>
      </c>
      <c r="AK70" s="4">
        <v>21377</v>
      </c>
      <c r="AL70" s="4">
        <v>20.309999999999999</v>
      </c>
      <c r="AM70" s="4">
        <v>7.19</v>
      </c>
      <c r="AN70" s="4">
        <v>1227.0999999999999</v>
      </c>
    </row>
    <row r="71" spans="1:40" x14ac:dyDescent="0.2">
      <c r="A71" s="6">
        <v>42754</v>
      </c>
      <c r="B71" s="4">
        <v>4266.21</v>
      </c>
      <c r="C71" s="4">
        <v>211.1</v>
      </c>
      <c r="D71" s="4">
        <v>360.8</v>
      </c>
      <c r="E71" s="4">
        <v>2540.4</v>
      </c>
      <c r="F71" s="4">
        <v>7150</v>
      </c>
      <c r="G71" s="4">
        <v>1299.5</v>
      </c>
      <c r="H71" s="4">
        <v>34420</v>
      </c>
      <c r="I71" s="4">
        <v>36.24</v>
      </c>
      <c r="J71" s="4">
        <v>5385.1</v>
      </c>
      <c r="K71" s="4">
        <v>7248.2</v>
      </c>
      <c r="L71" s="4">
        <v>1884.4</v>
      </c>
      <c r="M71" s="4">
        <v>78.41</v>
      </c>
      <c r="N71" s="4">
        <v>1394.6</v>
      </c>
      <c r="O71" s="4">
        <v>130.91</v>
      </c>
      <c r="P71" s="4">
        <v>1118.9000000000001</v>
      </c>
      <c r="Q71" s="4">
        <v>6743.5</v>
      </c>
      <c r="R71" s="4">
        <v>1340</v>
      </c>
      <c r="S71" s="4">
        <v>19.510000000000002</v>
      </c>
      <c r="T71" s="4">
        <v>7224.1</v>
      </c>
      <c r="U71" s="4">
        <v>5262.8</v>
      </c>
      <c r="V71" s="4">
        <v>2150.5</v>
      </c>
      <c r="W71" s="4">
        <v>2138</v>
      </c>
      <c r="X71" s="4">
        <v>948.86</v>
      </c>
      <c r="Y71" s="4">
        <v>8576.2999999999993</v>
      </c>
      <c r="Z71" s="4">
        <v>5.5549999999999997</v>
      </c>
      <c r="AA71" s="4">
        <v>6106.8</v>
      </c>
      <c r="AB71" s="4">
        <v>1585.7</v>
      </c>
      <c r="AC71" s="4">
        <v>1708.9</v>
      </c>
      <c r="AD71" s="4">
        <v>394.74</v>
      </c>
      <c r="AE71" s="4">
        <v>473.73</v>
      </c>
      <c r="AF71" s="4">
        <v>226.99</v>
      </c>
      <c r="AG71" s="4"/>
      <c r="AH71" s="4">
        <v>222</v>
      </c>
      <c r="AI71" s="4">
        <v>53.05</v>
      </c>
      <c r="AJ71" s="4">
        <v>1153.5999999999999</v>
      </c>
      <c r="AK71" s="4">
        <v>21395</v>
      </c>
      <c r="AL71" s="4">
        <v>19.98</v>
      </c>
      <c r="AM71" s="4">
        <v>7.2859999999999996</v>
      </c>
      <c r="AN71" s="4">
        <v>1225.8</v>
      </c>
    </row>
    <row r="72" spans="1:40" x14ac:dyDescent="0.2">
      <c r="A72" s="6">
        <v>42753</v>
      </c>
      <c r="B72" s="4">
        <v>4267.43</v>
      </c>
      <c r="C72" s="4">
        <v>216.9</v>
      </c>
      <c r="D72" s="4">
        <v>361.89</v>
      </c>
      <c r="E72" s="4">
        <v>2522</v>
      </c>
      <c r="F72" s="4">
        <v>7070</v>
      </c>
      <c r="G72" s="4">
        <v>1300</v>
      </c>
      <c r="H72" s="4">
        <v>34679</v>
      </c>
      <c r="I72" s="4">
        <v>36.28</v>
      </c>
      <c r="J72" s="4">
        <v>5460</v>
      </c>
      <c r="K72" s="4">
        <v>7198.6</v>
      </c>
      <c r="L72" s="4">
        <v>1888.3</v>
      </c>
      <c r="M72" s="4">
        <v>78.44</v>
      </c>
      <c r="N72" s="4">
        <v>1396.2</v>
      </c>
      <c r="O72" s="4">
        <v>131.65</v>
      </c>
      <c r="P72" s="4">
        <v>1133</v>
      </c>
      <c r="Q72" s="4">
        <v>6794.7</v>
      </c>
      <c r="R72" s="4">
        <v>1355</v>
      </c>
      <c r="S72" s="4">
        <v>19.504999999999999</v>
      </c>
      <c r="T72" s="4">
        <v>7233.8</v>
      </c>
      <c r="U72" s="4">
        <v>5256.8</v>
      </c>
      <c r="V72" s="4">
        <v>2160</v>
      </c>
      <c r="W72" s="4">
        <v>2149</v>
      </c>
      <c r="X72" s="4">
        <v>956.9</v>
      </c>
      <c r="Y72" s="4">
        <v>8322.7000000000007</v>
      </c>
      <c r="Z72" s="4">
        <v>5.5789999999999997</v>
      </c>
      <c r="AA72" s="4">
        <v>6133.1</v>
      </c>
      <c r="AB72" s="4">
        <v>1578.8</v>
      </c>
      <c r="AC72" s="4">
        <v>1708.9</v>
      </c>
      <c r="AD72" s="4">
        <v>396.13</v>
      </c>
      <c r="AE72" s="4">
        <v>479.05</v>
      </c>
      <c r="AF72" s="4">
        <v>228</v>
      </c>
      <c r="AG72" s="4"/>
      <c r="AH72" s="4">
        <v>221.4</v>
      </c>
      <c r="AI72" s="4">
        <v>52.03</v>
      </c>
      <c r="AJ72" s="4">
        <v>1168.2</v>
      </c>
      <c r="AK72" s="4">
        <v>21000</v>
      </c>
      <c r="AL72" s="4">
        <v>19.82</v>
      </c>
      <c r="AM72" s="4">
        <v>7.194</v>
      </c>
      <c r="AN72" s="4">
        <v>1206.7</v>
      </c>
    </row>
    <row r="73" spans="1:40" x14ac:dyDescent="0.2">
      <c r="A73" s="6">
        <v>42752</v>
      </c>
      <c r="B73" s="4">
        <v>4231.33</v>
      </c>
      <c r="C73" s="4">
        <v>223.9</v>
      </c>
      <c r="D73" s="4">
        <v>361.11</v>
      </c>
      <c r="E73" s="4">
        <v>2510.1999999999998</v>
      </c>
      <c r="F73" s="4">
        <v>7050</v>
      </c>
      <c r="G73" s="4">
        <v>1304</v>
      </c>
      <c r="H73" s="4">
        <v>34502</v>
      </c>
      <c r="I73" s="4">
        <v>35.880000000000003</v>
      </c>
      <c r="J73" s="4">
        <v>5460.1</v>
      </c>
      <c r="K73" s="4">
        <v>7049.5</v>
      </c>
      <c r="L73" s="4">
        <v>1888.1</v>
      </c>
      <c r="M73" s="4">
        <v>78.08</v>
      </c>
      <c r="N73" s="4">
        <v>1359.2</v>
      </c>
      <c r="O73" s="4">
        <v>130.94</v>
      </c>
      <c r="P73" s="4">
        <v>1114</v>
      </c>
      <c r="Q73" s="4">
        <v>6689.1</v>
      </c>
      <c r="R73" s="4">
        <v>1364</v>
      </c>
      <c r="S73" s="4">
        <v>19.71</v>
      </c>
      <c r="T73" s="4">
        <v>7148.7</v>
      </c>
      <c r="U73" s="4">
        <v>5227.5</v>
      </c>
      <c r="V73" s="4">
        <v>2150</v>
      </c>
      <c r="W73" s="4">
        <v>2120</v>
      </c>
      <c r="X73" s="4">
        <v>984.43</v>
      </c>
      <c r="Y73" s="4">
        <v>8309.7000000000007</v>
      </c>
      <c r="Z73" s="4">
        <v>5.5629999999999997</v>
      </c>
      <c r="AA73" s="4">
        <v>6113.5</v>
      </c>
      <c r="AB73" s="4">
        <v>1529.8</v>
      </c>
      <c r="AC73" s="4">
        <v>1720</v>
      </c>
      <c r="AD73" s="4">
        <v>396.01</v>
      </c>
      <c r="AE73" s="4">
        <v>471.38</v>
      </c>
      <c r="AF73" s="4">
        <v>228</v>
      </c>
      <c r="AG73" s="4"/>
      <c r="AH73" s="4">
        <v>220.85</v>
      </c>
      <c r="AI73" s="4">
        <v>52.03</v>
      </c>
      <c r="AJ73" s="4">
        <v>1168.3</v>
      </c>
      <c r="AK73" s="4">
        <v>20190</v>
      </c>
      <c r="AL73" s="4">
        <v>19.670000000000002</v>
      </c>
      <c r="AM73" s="4">
        <v>7.194</v>
      </c>
      <c r="AN73" s="4">
        <v>1240</v>
      </c>
    </row>
    <row r="74" spans="1:40" x14ac:dyDescent="0.2">
      <c r="A74" s="6">
        <v>42751</v>
      </c>
      <c r="B74" s="4">
        <v>4222.47</v>
      </c>
      <c r="C74" s="4">
        <v>221.4</v>
      </c>
      <c r="D74" s="4">
        <v>362.02</v>
      </c>
      <c r="E74" s="4">
        <v>2526.6</v>
      </c>
      <c r="F74" s="4">
        <v>7029.8</v>
      </c>
      <c r="G74" s="4">
        <v>1310</v>
      </c>
      <c r="H74" s="4">
        <v>34131</v>
      </c>
      <c r="I74" s="4">
        <v>36.020000000000003</v>
      </c>
      <c r="J74" s="4">
        <v>5435.8</v>
      </c>
      <c r="K74" s="4">
        <v>7061.7</v>
      </c>
      <c r="L74" s="4">
        <v>1886.4</v>
      </c>
      <c r="M74" s="4">
        <v>78.900000000000006</v>
      </c>
      <c r="N74" s="4">
        <v>1379.4</v>
      </c>
      <c r="O74" s="4">
        <v>130.38999999999999</v>
      </c>
      <c r="P74" s="4">
        <v>1129.5</v>
      </c>
      <c r="Q74" s="4">
        <v>6611.1</v>
      </c>
      <c r="R74" s="4">
        <v>1364</v>
      </c>
      <c r="S74" s="4">
        <v>19.71</v>
      </c>
      <c r="T74" s="4">
        <v>7035.3</v>
      </c>
      <c r="U74" s="4">
        <v>5249</v>
      </c>
      <c r="V74" s="4">
        <v>2150.1</v>
      </c>
      <c r="W74" s="4">
        <v>2120</v>
      </c>
      <c r="X74" s="4">
        <v>989.41</v>
      </c>
      <c r="Y74" s="4">
        <v>8405</v>
      </c>
      <c r="Z74" s="4">
        <v>5.5869999999999997</v>
      </c>
      <c r="AA74" s="4">
        <v>6016.9</v>
      </c>
      <c r="AB74" s="4">
        <v>1529.4</v>
      </c>
      <c r="AC74" s="4">
        <v>1719.8</v>
      </c>
      <c r="AD74" s="4">
        <v>399.91</v>
      </c>
      <c r="AE74" s="4">
        <v>470</v>
      </c>
      <c r="AF74" s="4">
        <v>227.99</v>
      </c>
      <c r="AG74" s="4"/>
      <c r="AH74" s="4">
        <v>220.5</v>
      </c>
      <c r="AI74" s="4">
        <v>52.2</v>
      </c>
      <c r="AJ74" s="4">
        <v>1169</v>
      </c>
      <c r="AK74" s="4">
        <v>20062</v>
      </c>
      <c r="AL74" s="4">
        <v>19.760000000000002</v>
      </c>
      <c r="AM74" s="4">
        <v>7.2990000000000004</v>
      </c>
      <c r="AN74" s="4">
        <v>1240</v>
      </c>
    </row>
    <row r="75" spans="1:40" x14ac:dyDescent="0.2">
      <c r="A75" s="6">
        <v>42748</v>
      </c>
      <c r="B75" s="4">
        <v>4234.91</v>
      </c>
      <c r="C75" s="4">
        <v>221.55</v>
      </c>
      <c r="D75" s="4">
        <v>364.72</v>
      </c>
      <c r="E75" s="4">
        <v>2508.1999999999998</v>
      </c>
      <c r="F75" s="4">
        <v>7005.1</v>
      </c>
      <c r="G75" s="4">
        <v>1310.0999999999999</v>
      </c>
      <c r="H75" s="4">
        <v>34160</v>
      </c>
      <c r="I75" s="4">
        <v>36.06</v>
      </c>
      <c r="J75" s="4">
        <v>5260.3</v>
      </c>
      <c r="K75" s="4">
        <v>7101.7</v>
      </c>
      <c r="L75" s="4">
        <v>1893.4</v>
      </c>
      <c r="M75" s="4">
        <v>78.459999999999994</v>
      </c>
      <c r="N75" s="4">
        <v>1376.1</v>
      </c>
      <c r="O75" s="4">
        <v>130.21</v>
      </c>
      <c r="P75" s="4">
        <v>1137.4000000000001</v>
      </c>
      <c r="Q75" s="4">
        <v>6705.6</v>
      </c>
      <c r="R75" s="4">
        <v>1364.1</v>
      </c>
      <c r="S75" s="4">
        <v>19.88</v>
      </c>
      <c r="T75" s="4">
        <v>7091</v>
      </c>
      <c r="U75" s="4">
        <v>5278.6</v>
      </c>
      <c r="V75" s="4">
        <v>2114.4</v>
      </c>
      <c r="W75" s="4">
        <v>2120</v>
      </c>
      <c r="X75" s="4">
        <v>988</v>
      </c>
      <c r="Y75" s="4">
        <v>8423.6</v>
      </c>
      <c r="Z75" s="4">
        <v>5.5720000000000001</v>
      </c>
      <c r="AA75" s="4">
        <v>6087.8</v>
      </c>
      <c r="AB75" s="4">
        <v>1548.4</v>
      </c>
      <c r="AC75" s="4">
        <v>1720</v>
      </c>
      <c r="AD75" s="4">
        <v>401.83</v>
      </c>
      <c r="AE75" s="4">
        <v>474.73</v>
      </c>
      <c r="AF75" s="4">
        <v>228</v>
      </c>
      <c r="AG75" s="4"/>
      <c r="AH75" s="4">
        <v>218</v>
      </c>
      <c r="AI75" s="4">
        <v>52.97</v>
      </c>
      <c r="AJ75" s="4">
        <v>1168.3</v>
      </c>
      <c r="AK75" s="4">
        <v>20298</v>
      </c>
      <c r="AL75" s="4">
        <v>19.87</v>
      </c>
      <c r="AM75" s="4">
        <v>7.38</v>
      </c>
      <c r="AN75" s="4">
        <v>1200</v>
      </c>
    </row>
    <row r="76" spans="1:40" x14ac:dyDescent="0.2">
      <c r="A76" s="6">
        <v>42747</v>
      </c>
      <c r="B76" s="4">
        <v>4234.95</v>
      </c>
      <c r="C76" s="4">
        <v>221.84</v>
      </c>
      <c r="D76" s="4">
        <v>375.61</v>
      </c>
      <c r="E76" s="4">
        <v>2590.4</v>
      </c>
      <c r="F76" s="4">
        <v>7000</v>
      </c>
      <c r="G76" s="4">
        <v>1309</v>
      </c>
      <c r="H76" s="4">
        <v>34186</v>
      </c>
      <c r="I76" s="4">
        <v>36.020000000000003</v>
      </c>
      <c r="J76" s="4">
        <v>5288.7</v>
      </c>
      <c r="K76" s="4">
        <v>7046.3</v>
      </c>
      <c r="L76" s="4">
        <v>1891.8</v>
      </c>
      <c r="M76" s="4">
        <v>78.44</v>
      </c>
      <c r="N76" s="4">
        <v>1371</v>
      </c>
      <c r="O76" s="4">
        <v>131.07</v>
      </c>
      <c r="P76" s="4">
        <v>1149.2</v>
      </c>
      <c r="Q76" s="4">
        <v>6692.6</v>
      </c>
      <c r="R76" s="4">
        <v>1364</v>
      </c>
      <c r="S76" s="4">
        <v>19.945</v>
      </c>
      <c r="T76" s="4">
        <v>7153.5</v>
      </c>
      <c r="U76" s="4">
        <v>5229.5</v>
      </c>
      <c r="V76" s="4">
        <v>2160</v>
      </c>
      <c r="W76" s="4">
        <v>2120</v>
      </c>
      <c r="X76" s="4">
        <v>997.87</v>
      </c>
      <c r="Y76" s="4">
        <v>8474.4</v>
      </c>
      <c r="Z76" s="4">
        <v>5.5780000000000003</v>
      </c>
      <c r="AA76" s="4">
        <v>6107.6</v>
      </c>
      <c r="AB76" s="4">
        <v>1545.7</v>
      </c>
      <c r="AC76" s="4">
        <v>1690</v>
      </c>
      <c r="AD76" s="4">
        <v>400.76</v>
      </c>
      <c r="AE76" s="4">
        <v>478.1</v>
      </c>
      <c r="AF76" s="4">
        <v>224.99</v>
      </c>
      <c r="AG76" s="4"/>
      <c r="AH76" s="4">
        <v>218.98</v>
      </c>
      <c r="AI76" s="4">
        <v>52.97</v>
      </c>
      <c r="AJ76" s="4">
        <v>1166</v>
      </c>
      <c r="AK76" s="4">
        <v>20179</v>
      </c>
      <c r="AL76" s="4">
        <v>19.28</v>
      </c>
      <c r="AM76" s="4">
        <v>7.38</v>
      </c>
      <c r="AN76" s="4">
        <v>1130</v>
      </c>
    </row>
    <row r="77" spans="1:40" x14ac:dyDescent="0.2">
      <c r="A77" s="6">
        <v>42746</v>
      </c>
      <c r="B77" s="4">
        <v>4210.13</v>
      </c>
      <c r="C77" s="4">
        <v>223.01</v>
      </c>
      <c r="D77" s="4">
        <v>367.62</v>
      </c>
      <c r="E77" s="4">
        <v>2534.3000000000002</v>
      </c>
      <c r="F77" s="4">
        <v>6979.9</v>
      </c>
      <c r="G77" s="4">
        <v>1310.0999999999999</v>
      </c>
      <c r="H77" s="4">
        <v>33914</v>
      </c>
      <c r="I77" s="4">
        <v>36.15</v>
      </c>
      <c r="J77" s="4">
        <v>5241.8999999999996</v>
      </c>
      <c r="K77" s="4">
        <v>7012.7</v>
      </c>
      <c r="L77" s="4">
        <v>1868.4</v>
      </c>
      <c r="M77" s="4">
        <v>79.150000000000006</v>
      </c>
      <c r="N77" s="4">
        <v>1357.9</v>
      </c>
      <c r="O77" s="4">
        <v>130.71</v>
      </c>
      <c r="P77" s="4">
        <v>1140.2</v>
      </c>
      <c r="Q77" s="4">
        <v>6571.9</v>
      </c>
      <c r="R77" s="4">
        <v>1365</v>
      </c>
      <c r="S77" s="4">
        <v>19.715</v>
      </c>
      <c r="T77" s="4">
        <v>7081.9</v>
      </c>
      <c r="U77" s="4">
        <v>5227.6000000000004</v>
      </c>
      <c r="V77" s="4">
        <v>2106</v>
      </c>
      <c r="W77" s="4">
        <v>2120.1</v>
      </c>
      <c r="X77" s="4">
        <v>997.96</v>
      </c>
      <c r="Y77" s="4">
        <v>8277.7999999999993</v>
      </c>
      <c r="Z77" s="4">
        <v>5.577</v>
      </c>
      <c r="AA77" s="4">
        <v>5992.9</v>
      </c>
      <c r="AB77" s="4">
        <v>1566</v>
      </c>
      <c r="AC77" s="4">
        <v>1645</v>
      </c>
      <c r="AD77" s="4">
        <v>401.29</v>
      </c>
      <c r="AE77" s="4">
        <v>469.44</v>
      </c>
      <c r="AF77" s="4">
        <v>220</v>
      </c>
      <c r="AG77" s="4"/>
      <c r="AH77" s="4">
        <v>220</v>
      </c>
      <c r="AI77" s="4">
        <v>52</v>
      </c>
      <c r="AJ77" s="4">
        <v>1177.4000000000001</v>
      </c>
      <c r="AK77" s="4">
        <v>20438</v>
      </c>
      <c r="AL77" s="4">
        <v>19.420000000000002</v>
      </c>
      <c r="AM77" s="4">
        <v>7.4409999999999998</v>
      </c>
      <c r="AN77" s="4">
        <v>1092.2</v>
      </c>
    </row>
    <row r="78" spans="1:40" x14ac:dyDescent="0.2">
      <c r="A78" s="6">
        <v>42745</v>
      </c>
      <c r="B78" s="4">
        <v>4174.58</v>
      </c>
      <c r="C78" s="4">
        <v>222</v>
      </c>
      <c r="D78" s="4">
        <v>365.87</v>
      </c>
      <c r="E78" s="4">
        <v>2551.1999999999998</v>
      </c>
      <c r="F78" s="4">
        <v>6980</v>
      </c>
      <c r="G78" s="4">
        <v>1310</v>
      </c>
      <c r="H78" s="4">
        <v>33884</v>
      </c>
      <c r="I78" s="4">
        <v>36.58</v>
      </c>
      <c r="J78" s="4">
        <v>5219.2</v>
      </c>
      <c r="K78" s="4">
        <v>6917.3</v>
      </c>
      <c r="L78" s="4">
        <v>1869.6</v>
      </c>
      <c r="M78" s="4">
        <v>78.39</v>
      </c>
      <c r="N78" s="4">
        <v>1348.3</v>
      </c>
      <c r="O78" s="4">
        <v>129.78</v>
      </c>
      <c r="P78" s="4">
        <v>1136.8</v>
      </c>
      <c r="Q78" s="4">
        <v>6517.5</v>
      </c>
      <c r="R78" s="4">
        <v>1336</v>
      </c>
      <c r="S78" s="4">
        <v>19.72</v>
      </c>
      <c r="T78" s="4">
        <v>7034.4</v>
      </c>
      <c r="U78" s="4">
        <v>5225.3</v>
      </c>
      <c r="V78" s="4">
        <v>2100.1</v>
      </c>
      <c r="W78" s="4">
        <v>2120</v>
      </c>
      <c r="X78" s="4">
        <v>998.4</v>
      </c>
      <c r="Y78" s="4">
        <v>8269.1</v>
      </c>
      <c r="Z78" s="4">
        <v>5.5970000000000004</v>
      </c>
      <c r="AA78" s="4">
        <v>5754.9</v>
      </c>
      <c r="AB78" s="4">
        <v>1520.6</v>
      </c>
      <c r="AC78" s="4">
        <v>1685</v>
      </c>
      <c r="AD78" s="4">
        <v>397.1</v>
      </c>
      <c r="AE78" s="4">
        <v>468.69</v>
      </c>
      <c r="AF78" s="4">
        <v>219</v>
      </c>
      <c r="AG78" s="4"/>
      <c r="AH78" s="4">
        <v>217.43</v>
      </c>
      <c r="AI78" s="4">
        <v>53.19</v>
      </c>
      <c r="AJ78" s="4">
        <v>1158.3</v>
      </c>
      <c r="AK78" s="4">
        <v>20267</v>
      </c>
      <c r="AL78" s="4">
        <v>19.39</v>
      </c>
      <c r="AM78" s="4">
        <v>7.11</v>
      </c>
      <c r="AN78" s="4">
        <v>1045</v>
      </c>
    </row>
    <row r="79" spans="1:40" x14ac:dyDescent="0.2">
      <c r="A79" s="6">
        <v>42744</v>
      </c>
      <c r="B79" s="4">
        <v>4161.51</v>
      </c>
      <c r="C79" s="4">
        <v>223.56</v>
      </c>
      <c r="D79" s="4">
        <v>369.15</v>
      </c>
      <c r="E79" s="4">
        <v>2552.4</v>
      </c>
      <c r="F79" s="4">
        <v>6980</v>
      </c>
      <c r="G79" s="4">
        <v>1310</v>
      </c>
      <c r="H79" s="4">
        <v>33853</v>
      </c>
      <c r="I79" s="4">
        <v>36.659999999999997</v>
      </c>
      <c r="J79" s="4">
        <v>4991.7</v>
      </c>
      <c r="K79" s="4">
        <v>6870.1</v>
      </c>
      <c r="L79" s="4">
        <v>1870.5</v>
      </c>
      <c r="M79" s="4">
        <v>78.78</v>
      </c>
      <c r="N79" s="4">
        <v>1325.8</v>
      </c>
      <c r="O79" s="4">
        <v>129.38</v>
      </c>
      <c r="P79" s="4">
        <v>1138.4000000000001</v>
      </c>
      <c r="Q79" s="4">
        <v>6525.8</v>
      </c>
      <c r="R79" s="4">
        <v>1369.5</v>
      </c>
      <c r="S79" s="4">
        <v>20.114999999999998</v>
      </c>
      <c r="T79" s="4">
        <v>7005.2</v>
      </c>
      <c r="U79" s="4">
        <v>5265.4</v>
      </c>
      <c r="V79" s="4">
        <v>2198.9</v>
      </c>
      <c r="W79" s="4">
        <v>2121</v>
      </c>
      <c r="X79" s="4">
        <v>993.65</v>
      </c>
      <c r="Y79" s="4">
        <v>8241.1</v>
      </c>
      <c r="Z79" s="4">
        <v>5.577</v>
      </c>
      <c r="AA79" s="4">
        <v>5641.4</v>
      </c>
      <c r="AB79" s="4">
        <v>1522.8</v>
      </c>
      <c r="AC79" s="4">
        <v>1676.8</v>
      </c>
      <c r="AD79" s="4">
        <v>398.97</v>
      </c>
      <c r="AE79" s="4">
        <v>470</v>
      </c>
      <c r="AF79" s="4">
        <v>222</v>
      </c>
      <c r="AG79" s="4"/>
      <c r="AH79" s="4">
        <v>218.84</v>
      </c>
      <c r="AI79" s="4">
        <v>53.89</v>
      </c>
      <c r="AJ79" s="4">
        <v>1157.9000000000001</v>
      </c>
      <c r="AK79" s="4">
        <v>19889</v>
      </c>
      <c r="AL79" s="4">
        <v>18.77</v>
      </c>
      <c r="AM79" s="4">
        <v>6.9560000000000004</v>
      </c>
      <c r="AN79" s="4">
        <v>1045</v>
      </c>
    </row>
    <row r="80" spans="1:40" x14ac:dyDescent="0.2">
      <c r="A80" s="6">
        <v>42741</v>
      </c>
      <c r="B80" s="4">
        <v>4171.1400000000003</v>
      </c>
      <c r="C80" s="4">
        <v>226</v>
      </c>
      <c r="D80" s="4">
        <v>372.48</v>
      </c>
      <c r="E80" s="4">
        <v>2536</v>
      </c>
      <c r="F80" s="4">
        <v>7000</v>
      </c>
      <c r="G80" s="4">
        <v>1310</v>
      </c>
      <c r="H80" s="4">
        <v>33917</v>
      </c>
      <c r="I80" s="4">
        <v>36.81</v>
      </c>
      <c r="J80" s="4">
        <v>4717.2</v>
      </c>
      <c r="K80" s="4">
        <v>6938.8</v>
      </c>
      <c r="L80" s="4">
        <v>1867</v>
      </c>
      <c r="M80" s="4">
        <v>78.48</v>
      </c>
      <c r="N80" s="4">
        <v>1341.6</v>
      </c>
      <c r="O80" s="4">
        <v>130.74</v>
      </c>
      <c r="P80" s="4">
        <v>1139.8</v>
      </c>
      <c r="Q80" s="4">
        <v>6543.6</v>
      </c>
      <c r="R80" s="4">
        <v>1379.9</v>
      </c>
      <c r="S80" s="4">
        <v>20</v>
      </c>
      <c r="T80" s="4">
        <v>7004.7</v>
      </c>
      <c r="U80" s="4">
        <v>5311.5</v>
      </c>
      <c r="V80" s="4">
        <v>2200</v>
      </c>
      <c r="W80" s="4">
        <v>2121</v>
      </c>
      <c r="X80" s="4">
        <v>994.06</v>
      </c>
      <c r="Y80" s="4">
        <v>8636.1</v>
      </c>
      <c r="Z80" s="4">
        <v>5.57</v>
      </c>
      <c r="AA80" s="4">
        <v>5657.7</v>
      </c>
      <c r="AB80" s="4">
        <v>1528.5</v>
      </c>
      <c r="AC80" s="4">
        <v>1660</v>
      </c>
      <c r="AD80" s="4">
        <v>399.26</v>
      </c>
      <c r="AE80" s="4">
        <v>471.35</v>
      </c>
      <c r="AF80" s="4">
        <v>223</v>
      </c>
      <c r="AG80" s="4"/>
      <c r="AH80" s="4">
        <v>218.97</v>
      </c>
      <c r="AI80" s="4">
        <v>52.62</v>
      </c>
      <c r="AJ80" s="4">
        <v>1177.2</v>
      </c>
      <c r="AK80" s="4">
        <v>19772</v>
      </c>
      <c r="AL80" s="4">
        <v>18.36</v>
      </c>
      <c r="AM80" s="4">
        <v>6.89</v>
      </c>
      <c r="AN80" s="4">
        <v>1044</v>
      </c>
    </row>
    <row r="81" spans="1:40" x14ac:dyDescent="0.2">
      <c r="A81" s="6">
        <v>42740</v>
      </c>
      <c r="B81" s="4">
        <v>4163.6499999999996</v>
      </c>
      <c r="C81" s="4">
        <v>228.4</v>
      </c>
      <c r="D81" s="4">
        <v>374.64</v>
      </c>
      <c r="E81" s="4">
        <v>2524.5</v>
      </c>
      <c r="F81" s="4">
        <v>6919.5</v>
      </c>
      <c r="G81" s="4">
        <v>1302</v>
      </c>
      <c r="H81" s="4">
        <v>33778</v>
      </c>
      <c r="I81" s="4">
        <v>36.409999999999997</v>
      </c>
      <c r="J81" s="4">
        <v>4787.1000000000004</v>
      </c>
      <c r="K81" s="4">
        <v>6927.2</v>
      </c>
      <c r="L81" s="4">
        <v>1874</v>
      </c>
      <c r="M81" s="4">
        <v>78.06</v>
      </c>
      <c r="N81" s="4">
        <v>1343.9</v>
      </c>
      <c r="O81" s="4">
        <v>130.08000000000001</v>
      </c>
      <c r="P81" s="4">
        <v>1125.2</v>
      </c>
      <c r="Q81" s="4">
        <v>6456.8</v>
      </c>
      <c r="R81" s="4">
        <v>1385</v>
      </c>
      <c r="S81" s="4">
        <v>19.989999999999998</v>
      </c>
      <c r="T81" s="4">
        <v>6990.4</v>
      </c>
      <c r="U81" s="4">
        <v>5276.6</v>
      </c>
      <c r="V81" s="4">
        <v>2260</v>
      </c>
      <c r="W81" s="4">
        <v>2121</v>
      </c>
      <c r="X81" s="4">
        <v>994.26</v>
      </c>
      <c r="Y81" s="4">
        <v>8658.5</v>
      </c>
      <c r="Z81" s="4">
        <v>5.6849999999999996</v>
      </c>
      <c r="AA81" s="4">
        <v>5674.8</v>
      </c>
      <c r="AB81" s="4">
        <v>1521.1</v>
      </c>
      <c r="AC81" s="4">
        <v>1660</v>
      </c>
      <c r="AD81" s="4">
        <v>399.5</v>
      </c>
      <c r="AE81" s="4">
        <v>481</v>
      </c>
      <c r="AF81" s="4">
        <v>224.01</v>
      </c>
      <c r="AG81" s="4"/>
      <c r="AH81" s="4">
        <v>219.82</v>
      </c>
      <c r="AI81" s="4">
        <v>52.62</v>
      </c>
      <c r="AJ81" s="4">
        <v>1170.9000000000001</v>
      </c>
      <c r="AK81" s="4">
        <v>19869</v>
      </c>
      <c r="AL81" s="4">
        <v>18.41</v>
      </c>
      <c r="AM81" s="4">
        <v>6.9029999999999996</v>
      </c>
      <c r="AN81" s="4">
        <v>1080</v>
      </c>
    </row>
    <row r="82" spans="1:40" x14ac:dyDescent="0.2">
      <c r="A82" s="6">
        <v>42739</v>
      </c>
      <c r="B82" s="4">
        <v>4168.34</v>
      </c>
      <c r="C82" s="4">
        <v>229.07</v>
      </c>
      <c r="D82" s="4">
        <v>355.46</v>
      </c>
      <c r="E82" s="4">
        <v>2542</v>
      </c>
      <c r="F82" s="4">
        <v>6800</v>
      </c>
      <c r="G82" s="4">
        <v>1300</v>
      </c>
      <c r="H82" s="4">
        <v>33691</v>
      </c>
      <c r="I82" s="4">
        <v>37.04</v>
      </c>
      <c r="J82" s="4">
        <v>4743.2</v>
      </c>
      <c r="K82" s="4">
        <v>6952.4</v>
      </c>
      <c r="L82" s="4">
        <v>1918.9</v>
      </c>
      <c r="M82" s="4">
        <v>78.540000000000006</v>
      </c>
      <c r="N82" s="4">
        <v>1373.7</v>
      </c>
      <c r="O82" s="4">
        <v>131.38</v>
      </c>
      <c r="P82" s="4">
        <v>1107.3</v>
      </c>
      <c r="Q82" s="4">
        <v>6458.5</v>
      </c>
      <c r="R82" s="4">
        <v>1340</v>
      </c>
      <c r="S82" s="4">
        <v>19.885000000000002</v>
      </c>
      <c r="T82" s="4">
        <v>7014.9</v>
      </c>
      <c r="U82" s="4">
        <v>5324.9</v>
      </c>
      <c r="V82" s="4">
        <v>2260</v>
      </c>
      <c r="W82" s="4">
        <v>2120</v>
      </c>
      <c r="X82" s="4">
        <v>965.61</v>
      </c>
      <c r="Y82" s="4">
        <v>8549</v>
      </c>
      <c r="Z82" s="4">
        <v>5.6180000000000003</v>
      </c>
      <c r="AA82" s="4">
        <v>5679.7</v>
      </c>
      <c r="AB82" s="4">
        <v>1523.2</v>
      </c>
      <c r="AC82" s="4">
        <v>1590</v>
      </c>
      <c r="AD82" s="4">
        <v>402.52</v>
      </c>
      <c r="AE82" s="4">
        <v>478.93</v>
      </c>
      <c r="AF82" s="4">
        <v>224.2</v>
      </c>
      <c r="AG82" s="4"/>
      <c r="AH82" s="4">
        <v>219.98</v>
      </c>
      <c r="AI82" s="4">
        <v>53.75</v>
      </c>
      <c r="AJ82" s="4">
        <v>1173.5999999999999</v>
      </c>
      <c r="AK82" s="4">
        <v>19638</v>
      </c>
      <c r="AL82" s="4">
        <v>18.670000000000002</v>
      </c>
      <c r="AM82" s="4">
        <v>6.7</v>
      </c>
      <c r="AN82" s="4">
        <v>1090</v>
      </c>
    </row>
    <row r="83" spans="1:40" x14ac:dyDescent="0.2">
      <c r="A83" s="6">
        <v>42738</v>
      </c>
      <c r="B83" s="4">
        <v>4148.8599999999997</v>
      </c>
      <c r="C83" s="4">
        <v>228.52</v>
      </c>
      <c r="D83" s="4">
        <v>349.89</v>
      </c>
      <c r="E83" s="4">
        <v>2532.5</v>
      </c>
      <c r="F83" s="4">
        <v>6723.9</v>
      </c>
      <c r="G83" s="4">
        <v>1292</v>
      </c>
      <c r="H83" s="4">
        <v>33596</v>
      </c>
      <c r="I83" s="4">
        <v>37.19</v>
      </c>
      <c r="J83" s="4">
        <v>4790.3</v>
      </c>
      <c r="K83" s="4">
        <v>6967.3</v>
      </c>
      <c r="L83" s="4">
        <v>1890.4</v>
      </c>
      <c r="M83" s="4">
        <v>78.5</v>
      </c>
      <c r="N83" s="4">
        <v>1363.1</v>
      </c>
      <c r="O83" s="4">
        <v>131.87</v>
      </c>
      <c r="P83" s="4">
        <v>1092.4000000000001</v>
      </c>
      <c r="Q83" s="4">
        <v>6433.9</v>
      </c>
      <c r="R83" s="4">
        <v>1345.9</v>
      </c>
      <c r="S83" s="4">
        <v>20.2</v>
      </c>
      <c r="T83" s="4">
        <v>7006.8</v>
      </c>
      <c r="U83" s="4">
        <v>5321.7</v>
      </c>
      <c r="V83" s="4">
        <v>2300</v>
      </c>
      <c r="W83" s="4">
        <v>2130</v>
      </c>
      <c r="X83" s="4">
        <v>969.96</v>
      </c>
      <c r="Y83" s="4">
        <v>8512.1</v>
      </c>
      <c r="Z83" s="4">
        <v>5.5880000000000001</v>
      </c>
      <c r="AA83" s="4">
        <v>5574.1</v>
      </c>
      <c r="AB83" s="4">
        <v>1523.9</v>
      </c>
      <c r="AC83" s="4">
        <v>1590</v>
      </c>
      <c r="AD83" s="4">
        <v>399.33</v>
      </c>
      <c r="AE83" s="4">
        <v>480</v>
      </c>
      <c r="AF83" s="4">
        <v>224.5</v>
      </c>
      <c r="AG83" s="4"/>
      <c r="AH83" s="4">
        <v>217.82</v>
      </c>
      <c r="AI83" s="4">
        <v>51.7</v>
      </c>
      <c r="AJ83" s="4">
        <v>1198</v>
      </c>
      <c r="AK83" s="4">
        <v>19337</v>
      </c>
      <c r="AL83" s="4">
        <v>19.010000000000002</v>
      </c>
      <c r="AM83" s="4">
        <v>6.9</v>
      </c>
      <c r="AN83" s="4">
        <v>1090</v>
      </c>
    </row>
    <row r="84" spans="1:40" x14ac:dyDescent="0.2">
      <c r="A84" s="6">
        <v>42734</v>
      </c>
      <c r="B84" s="4">
        <v>4151.3900000000003</v>
      </c>
      <c r="C84" s="4">
        <v>227.5</v>
      </c>
      <c r="D84" s="4">
        <v>348.73</v>
      </c>
      <c r="E84" s="4">
        <v>2491.1999999999998</v>
      </c>
      <c r="F84" s="4">
        <v>6700</v>
      </c>
      <c r="G84" s="4">
        <v>1292.2</v>
      </c>
      <c r="H84" s="4">
        <v>33894</v>
      </c>
      <c r="I84" s="4">
        <v>37.26</v>
      </c>
      <c r="J84" s="4">
        <v>4766.8999999999996</v>
      </c>
      <c r="K84" s="4">
        <v>6995</v>
      </c>
      <c r="L84" s="4">
        <v>1879.9</v>
      </c>
      <c r="M84" s="4">
        <v>78.5</v>
      </c>
      <c r="N84" s="4">
        <v>1369.4</v>
      </c>
      <c r="O84" s="4">
        <v>131.78</v>
      </c>
      <c r="P84" s="4">
        <v>1074.9000000000001</v>
      </c>
      <c r="Q84" s="4">
        <v>6418.4</v>
      </c>
      <c r="R84" s="4">
        <v>1346</v>
      </c>
      <c r="S84" s="4">
        <v>20.23</v>
      </c>
      <c r="T84" s="4">
        <v>7106.9</v>
      </c>
      <c r="U84" s="4">
        <v>5299.5</v>
      </c>
      <c r="V84" s="4">
        <v>2255</v>
      </c>
      <c r="W84" s="4">
        <v>2136</v>
      </c>
      <c r="X84" s="4">
        <v>966.1</v>
      </c>
      <c r="Y84" s="4">
        <v>8749.6</v>
      </c>
      <c r="Z84" s="4">
        <v>5.6180000000000003</v>
      </c>
      <c r="AA84" s="4">
        <v>5643.4</v>
      </c>
      <c r="AB84" s="4">
        <v>1529.5</v>
      </c>
      <c r="AC84" s="4">
        <v>1575.1</v>
      </c>
      <c r="AD84" s="4">
        <v>399.33</v>
      </c>
      <c r="AE84" s="4">
        <v>480</v>
      </c>
      <c r="AF84" s="4">
        <v>225.99</v>
      </c>
      <c r="AG84" s="4"/>
      <c r="AH84" s="4">
        <v>217.91</v>
      </c>
      <c r="AI84" s="4">
        <v>51.61</v>
      </c>
      <c r="AJ84" s="4">
        <v>1189.2</v>
      </c>
      <c r="AK84" s="4">
        <v>19089</v>
      </c>
      <c r="AL84" s="4">
        <v>17.45</v>
      </c>
      <c r="AM84" s="4">
        <v>6.9</v>
      </c>
      <c r="AN84" s="4">
        <v>1090</v>
      </c>
    </row>
    <row r="85" spans="1:40" x14ac:dyDescent="0.2">
      <c r="A85" s="6">
        <v>42733</v>
      </c>
      <c r="B85" s="4">
        <v>4127.4799999999996</v>
      </c>
      <c r="C85" s="4">
        <v>221</v>
      </c>
      <c r="D85" s="4">
        <v>345.3</v>
      </c>
      <c r="E85" s="4">
        <v>2482.3000000000002</v>
      </c>
      <c r="F85" s="4">
        <v>6700</v>
      </c>
      <c r="G85" s="4">
        <v>1284</v>
      </c>
      <c r="H85" s="4">
        <v>33689</v>
      </c>
      <c r="I85" s="4">
        <v>36.729999999999997</v>
      </c>
      <c r="J85" s="4">
        <v>4632</v>
      </c>
      <c r="K85" s="4">
        <v>6951.2</v>
      </c>
      <c r="L85" s="4">
        <v>1874.4</v>
      </c>
      <c r="M85" s="4">
        <v>78.55</v>
      </c>
      <c r="N85" s="4">
        <v>1362.5</v>
      </c>
      <c r="O85" s="4">
        <v>131.36000000000001</v>
      </c>
      <c r="P85" s="4">
        <v>1068.7</v>
      </c>
      <c r="Q85" s="4">
        <v>6392.2</v>
      </c>
      <c r="R85" s="4">
        <v>1347</v>
      </c>
      <c r="S85" s="4">
        <v>20.175000000000001</v>
      </c>
      <c r="T85" s="4">
        <v>7103.1</v>
      </c>
      <c r="U85" s="4">
        <v>5310.8</v>
      </c>
      <c r="V85" s="4">
        <v>2255</v>
      </c>
      <c r="W85" s="4">
        <v>2136</v>
      </c>
      <c r="X85" s="4">
        <v>966.1</v>
      </c>
      <c r="Y85" s="4">
        <v>8353.1</v>
      </c>
      <c r="Z85" s="4">
        <v>5.4720000000000004</v>
      </c>
      <c r="AA85" s="4">
        <v>5669.2</v>
      </c>
      <c r="AB85" s="4">
        <v>1482.6</v>
      </c>
      <c r="AC85" s="4">
        <v>1575.1</v>
      </c>
      <c r="AD85" s="4">
        <v>394.04</v>
      </c>
      <c r="AE85" s="4">
        <v>484.9</v>
      </c>
      <c r="AF85" s="4">
        <v>226.98</v>
      </c>
      <c r="AG85" s="4"/>
      <c r="AH85" s="4">
        <v>217.52</v>
      </c>
      <c r="AI85" s="4">
        <v>51.61</v>
      </c>
      <c r="AJ85" s="4">
        <v>1180.3</v>
      </c>
      <c r="AK85" s="4">
        <v>18990</v>
      </c>
      <c r="AL85" s="4">
        <v>17.309999999999999</v>
      </c>
      <c r="AM85" s="4">
        <v>6.899</v>
      </c>
      <c r="AN85" s="4">
        <v>1149.0999999999999</v>
      </c>
    </row>
    <row r="86" spans="1:40" x14ac:dyDescent="0.2">
      <c r="A86" s="6">
        <v>42732</v>
      </c>
      <c r="B86" s="4">
        <v>4098.22</v>
      </c>
      <c r="C86" s="4">
        <v>220.66</v>
      </c>
      <c r="D86" s="4">
        <v>348.93</v>
      </c>
      <c r="E86" s="4">
        <v>2445</v>
      </c>
      <c r="F86" s="4">
        <v>6700.2</v>
      </c>
      <c r="G86" s="4">
        <v>1284</v>
      </c>
      <c r="H86" s="4">
        <v>33423</v>
      </c>
      <c r="I86" s="4">
        <v>36.58</v>
      </c>
      <c r="J86" s="4">
        <v>4765.8999999999996</v>
      </c>
      <c r="K86" s="4">
        <v>6863.5</v>
      </c>
      <c r="L86" s="4">
        <v>1861.1</v>
      </c>
      <c r="M86" s="4">
        <v>77.569999999999993</v>
      </c>
      <c r="N86" s="4">
        <v>1328.5</v>
      </c>
      <c r="O86" s="4">
        <v>131.5</v>
      </c>
      <c r="P86" s="4">
        <v>1065.0999999999999</v>
      </c>
      <c r="Q86" s="4">
        <v>6340.8</v>
      </c>
      <c r="R86" s="4">
        <v>1346</v>
      </c>
      <c r="S86" s="4">
        <v>20.22</v>
      </c>
      <c r="T86" s="4">
        <v>7100</v>
      </c>
      <c r="U86" s="4">
        <v>5196.5</v>
      </c>
      <c r="V86" s="4">
        <v>2255.1</v>
      </c>
      <c r="W86" s="4">
        <v>2136</v>
      </c>
      <c r="X86" s="4">
        <v>958.91</v>
      </c>
      <c r="Y86" s="4">
        <v>8390</v>
      </c>
      <c r="Z86" s="4">
        <v>5.423</v>
      </c>
      <c r="AA86" s="4">
        <v>5725.5</v>
      </c>
      <c r="AB86" s="4">
        <v>1454</v>
      </c>
      <c r="AC86" s="4">
        <v>1575</v>
      </c>
      <c r="AD86" s="4">
        <v>393</v>
      </c>
      <c r="AE86" s="4">
        <v>464.99</v>
      </c>
      <c r="AF86" s="4">
        <v>226.67</v>
      </c>
      <c r="AG86" s="4"/>
      <c r="AH86" s="4">
        <v>218.24</v>
      </c>
      <c r="AI86" s="4">
        <v>51.6</v>
      </c>
      <c r="AJ86" s="4">
        <v>1173.8</v>
      </c>
      <c r="AK86" s="4">
        <v>18898</v>
      </c>
      <c r="AL86" s="4">
        <v>17.32</v>
      </c>
      <c r="AM86" s="4">
        <v>7</v>
      </c>
      <c r="AN86" s="4">
        <v>1149.0999999999999</v>
      </c>
    </row>
    <row r="87" spans="1:40" x14ac:dyDescent="0.2">
      <c r="A87" s="6">
        <v>42731</v>
      </c>
      <c r="B87" s="4">
        <v>4041.32</v>
      </c>
      <c r="C87" s="4">
        <v>220.18</v>
      </c>
      <c r="D87" s="4">
        <v>341.14</v>
      </c>
      <c r="E87" s="4">
        <v>2425.8000000000002</v>
      </c>
      <c r="F87" s="4">
        <v>6670</v>
      </c>
      <c r="G87" s="4">
        <v>1298.4000000000001</v>
      </c>
      <c r="H87" s="4">
        <v>32613</v>
      </c>
      <c r="I87" s="4">
        <v>36.380000000000003</v>
      </c>
      <c r="J87" s="4">
        <v>4712.2</v>
      </c>
      <c r="K87" s="4">
        <v>6855.8</v>
      </c>
      <c r="L87" s="4">
        <v>1825.7</v>
      </c>
      <c r="M87" s="4">
        <v>76.55</v>
      </c>
      <c r="N87" s="4">
        <v>1305.7</v>
      </c>
      <c r="O87" s="4">
        <v>126.96</v>
      </c>
      <c r="P87" s="4">
        <v>1042</v>
      </c>
      <c r="Q87" s="4">
        <v>6282.4</v>
      </c>
      <c r="R87" s="4">
        <v>1346.8</v>
      </c>
      <c r="S87" s="4">
        <v>20.83</v>
      </c>
      <c r="T87" s="4">
        <v>6965</v>
      </c>
      <c r="U87" s="4">
        <v>5114.7</v>
      </c>
      <c r="V87" s="4">
        <v>2300</v>
      </c>
      <c r="W87" s="4">
        <v>2136</v>
      </c>
      <c r="X87" s="4">
        <v>945.18</v>
      </c>
      <c r="Y87" s="4">
        <v>8200.1</v>
      </c>
      <c r="Z87" s="4">
        <v>5.3970000000000002</v>
      </c>
      <c r="AA87" s="4">
        <v>5623.1</v>
      </c>
      <c r="AB87" s="4">
        <v>1453</v>
      </c>
      <c r="AC87" s="4">
        <v>1575</v>
      </c>
      <c r="AD87" s="4">
        <v>395</v>
      </c>
      <c r="AE87" s="4">
        <v>467</v>
      </c>
      <c r="AF87" s="4">
        <v>230</v>
      </c>
      <c r="AG87" s="4"/>
      <c r="AH87" s="4">
        <v>216</v>
      </c>
      <c r="AI87" s="4">
        <v>51.59</v>
      </c>
      <c r="AJ87" s="4">
        <v>1135</v>
      </c>
      <c r="AK87" s="4">
        <v>19093</v>
      </c>
      <c r="AL87" s="4">
        <v>17.46</v>
      </c>
      <c r="AM87" s="4">
        <v>6.8</v>
      </c>
      <c r="AN87" s="4">
        <v>1149.0999999999999</v>
      </c>
    </row>
    <row r="88" spans="1:40" x14ac:dyDescent="0.2">
      <c r="A88" s="6">
        <v>42730</v>
      </c>
      <c r="B88" s="4">
        <v>4047.72</v>
      </c>
      <c r="C88" s="4">
        <v>220.1</v>
      </c>
      <c r="D88" s="4">
        <v>360.01</v>
      </c>
      <c r="E88" s="4">
        <v>2400</v>
      </c>
      <c r="F88" s="4">
        <v>6698</v>
      </c>
      <c r="G88" s="4">
        <v>1303.4000000000001</v>
      </c>
      <c r="H88" s="4">
        <v>32400</v>
      </c>
      <c r="I88" s="4">
        <v>36</v>
      </c>
      <c r="J88" s="4">
        <v>4586.8999999999996</v>
      </c>
      <c r="K88" s="4">
        <v>6898</v>
      </c>
      <c r="L88" s="4">
        <v>1830.8</v>
      </c>
      <c r="M88" s="4">
        <v>76.75</v>
      </c>
      <c r="N88" s="4">
        <v>1315</v>
      </c>
      <c r="O88" s="4">
        <v>124.39</v>
      </c>
      <c r="P88" s="4">
        <v>1050</v>
      </c>
      <c r="Q88" s="4">
        <v>6270.1</v>
      </c>
      <c r="R88" s="4">
        <v>1350</v>
      </c>
      <c r="S88" s="4">
        <v>20.984999999999999</v>
      </c>
      <c r="T88" s="4">
        <v>7000</v>
      </c>
      <c r="U88" s="4">
        <v>5176</v>
      </c>
      <c r="V88" s="4">
        <v>2300</v>
      </c>
      <c r="W88" s="4">
        <v>2136</v>
      </c>
      <c r="X88" s="4">
        <v>989.85</v>
      </c>
      <c r="Y88" s="4">
        <v>8345</v>
      </c>
      <c r="Z88" s="4">
        <v>5.3979999999999997</v>
      </c>
      <c r="AA88" s="4">
        <v>5615.2</v>
      </c>
      <c r="AB88" s="4">
        <v>1459.7</v>
      </c>
      <c r="AC88" s="4">
        <v>1575</v>
      </c>
      <c r="AD88" s="4">
        <v>394.52</v>
      </c>
      <c r="AE88" s="4">
        <v>470</v>
      </c>
      <c r="AF88" s="4">
        <v>232.19</v>
      </c>
      <c r="AG88" s="4"/>
      <c r="AH88" s="4">
        <v>218.18</v>
      </c>
      <c r="AI88" s="4">
        <v>51.97</v>
      </c>
      <c r="AJ88" s="4">
        <v>1148.9000000000001</v>
      </c>
      <c r="AK88" s="4">
        <v>18551</v>
      </c>
      <c r="AL88" s="4">
        <v>17.399999999999999</v>
      </c>
      <c r="AM88" s="4">
        <v>6.72</v>
      </c>
      <c r="AN88" s="4">
        <v>1166</v>
      </c>
    </row>
    <row r="89" spans="1:40" x14ac:dyDescent="0.2">
      <c r="A89" s="6">
        <v>42727</v>
      </c>
      <c r="B89" s="4">
        <v>4042.24</v>
      </c>
      <c r="C89" s="4">
        <v>221.36</v>
      </c>
      <c r="D89" s="4">
        <v>345.45</v>
      </c>
      <c r="E89" s="4">
        <v>2411.1</v>
      </c>
      <c r="F89" s="4">
        <v>6700</v>
      </c>
      <c r="G89" s="4">
        <v>1325</v>
      </c>
      <c r="H89" s="4">
        <v>32305</v>
      </c>
      <c r="I89" s="4">
        <v>36</v>
      </c>
      <c r="J89" s="4">
        <v>4563.8</v>
      </c>
      <c r="K89" s="4">
        <v>6824.1</v>
      </c>
      <c r="L89" s="4">
        <v>1838</v>
      </c>
      <c r="M89" s="4">
        <v>76.989999999999995</v>
      </c>
      <c r="N89" s="4">
        <v>1312.3</v>
      </c>
      <c r="O89" s="4">
        <v>125.26</v>
      </c>
      <c r="P89" s="4">
        <v>1052.5</v>
      </c>
      <c r="Q89" s="4">
        <v>6277.6</v>
      </c>
      <c r="R89" s="4">
        <v>1348.7</v>
      </c>
      <c r="S89" s="4">
        <v>20.79</v>
      </c>
      <c r="T89" s="4">
        <v>6761.3</v>
      </c>
      <c r="U89" s="4">
        <v>5065.6000000000004</v>
      </c>
      <c r="V89" s="4">
        <v>2300</v>
      </c>
      <c r="W89" s="4">
        <v>2136</v>
      </c>
      <c r="X89" s="4">
        <v>947.28</v>
      </c>
      <c r="Y89" s="4">
        <v>8351</v>
      </c>
      <c r="Z89" s="4">
        <v>5.4059999999999997</v>
      </c>
      <c r="AA89" s="4">
        <v>5549.8</v>
      </c>
      <c r="AB89" s="4">
        <v>1456.5</v>
      </c>
      <c r="AC89" s="4">
        <v>1575</v>
      </c>
      <c r="AD89" s="4">
        <v>395</v>
      </c>
      <c r="AE89" s="4">
        <v>469</v>
      </c>
      <c r="AF89" s="4">
        <v>236</v>
      </c>
      <c r="AG89" s="4"/>
      <c r="AH89" s="4">
        <v>221</v>
      </c>
      <c r="AI89" s="4">
        <v>51.99</v>
      </c>
      <c r="AJ89" s="4">
        <v>1166.0999999999999</v>
      </c>
      <c r="AK89" s="4">
        <v>18840</v>
      </c>
      <c r="AL89" s="4">
        <v>17.760000000000002</v>
      </c>
      <c r="AM89" s="4">
        <v>6.7350000000000003</v>
      </c>
      <c r="AN89" s="4">
        <v>1205</v>
      </c>
    </row>
    <row r="90" spans="1:40" x14ac:dyDescent="0.2">
      <c r="A90" s="6">
        <v>42726</v>
      </c>
      <c r="B90" s="4">
        <v>4117.67</v>
      </c>
      <c r="C90" s="4">
        <v>222.67</v>
      </c>
      <c r="D90" s="4">
        <v>403.02</v>
      </c>
      <c r="E90" s="4">
        <v>2377.5</v>
      </c>
      <c r="F90" s="4">
        <v>6710</v>
      </c>
      <c r="G90" s="4">
        <v>1325</v>
      </c>
      <c r="H90" s="4">
        <v>32716</v>
      </c>
      <c r="I90" s="4">
        <v>36.15</v>
      </c>
      <c r="J90" s="4">
        <v>4793</v>
      </c>
      <c r="K90" s="4">
        <v>6805.3</v>
      </c>
      <c r="L90" s="4">
        <v>1872.2</v>
      </c>
      <c r="M90" s="4">
        <v>77.08</v>
      </c>
      <c r="N90" s="4">
        <v>1317.1</v>
      </c>
      <c r="O90" s="4">
        <v>126.62</v>
      </c>
      <c r="P90" s="4">
        <v>1067.0999999999999</v>
      </c>
      <c r="Q90" s="4">
        <v>6401.8</v>
      </c>
      <c r="R90" s="4">
        <v>1365</v>
      </c>
      <c r="S90" s="4">
        <v>20.45</v>
      </c>
      <c r="T90" s="4">
        <v>6858.7</v>
      </c>
      <c r="U90" s="4">
        <v>5171.3999999999996</v>
      </c>
      <c r="V90" s="4">
        <v>2301.8000000000002</v>
      </c>
      <c r="W90" s="4">
        <v>2136</v>
      </c>
      <c r="X90" s="4">
        <v>1125</v>
      </c>
      <c r="Y90" s="4">
        <v>8392</v>
      </c>
      <c r="Z90" s="4">
        <v>5.45</v>
      </c>
      <c r="AA90" s="4">
        <v>5715.3</v>
      </c>
      <c r="AB90" s="4">
        <v>1490</v>
      </c>
      <c r="AC90" s="4">
        <v>1590</v>
      </c>
      <c r="AD90" s="4">
        <v>395</v>
      </c>
      <c r="AE90" s="4">
        <v>478.93</v>
      </c>
      <c r="AF90" s="4">
        <v>233.33</v>
      </c>
      <c r="AG90" s="4"/>
      <c r="AH90" s="4">
        <v>221</v>
      </c>
      <c r="AI90" s="4">
        <v>51.41</v>
      </c>
      <c r="AJ90" s="4">
        <v>1168.5999999999999</v>
      </c>
      <c r="AK90" s="4">
        <v>18988</v>
      </c>
      <c r="AL90" s="4">
        <v>17.78</v>
      </c>
      <c r="AM90" s="4">
        <v>6.8</v>
      </c>
      <c r="AN90" s="4">
        <v>1205</v>
      </c>
    </row>
    <row r="91" spans="1:40" x14ac:dyDescent="0.2">
      <c r="A91" s="6">
        <v>42725</v>
      </c>
      <c r="B91" s="4">
        <v>4152.05</v>
      </c>
      <c r="C91" s="4">
        <v>218.97</v>
      </c>
      <c r="D91" s="4">
        <v>416.06</v>
      </c>
      <c r="E91" s="4">
        <v>2429</v>
      </c>
      <c r="F91" s="4">
        <v>6800</v>
      </c>
      <c r="G91" s="4">
        <v>1332.1</v>
      </c>
      <c r="H91" s="4">
        <v>33419</v>
      </c>
      <c r="I91" s="4">
        <v>36.520000000000003</v>
      </c>
      <c r="J91" s="4">
        <v>4951.6000000000004</v>
      </c>
      <c r="K91" s="4">
        <v>6815.8</v>
      </c>
      <c r="L91" s="4">
        <v>1919.8</v>
      </c>
      <c r="M91" s="4">
        <v>77.17</v>
      </c>
      <c r="N91" s="4">
        <v>1349.1</v>
      </c>
      <c r="O91" s="4">
        <v>128.74</v>
      </c>
      <c r="P91" s="4">
        <v>1061.8</v>
      </c>
      <c r="Q91" s="4">
        <v>6344.2</v>
      </c>
      <c r="R91" s="4">
        <v>1350.1</v>
      </c>
      <c r="S91" s="4">
        <v>20.465</v>
      </c>
      <c r="T91" s="4">
        <v>6934.1</v>
      </c>
      <c r="U91" s="4">
        <v>5132.8</v>
      </c>
      <c r="V91" s="4">
        <v>2260</v>
      </c>
      <c r="W91" s="4">
        <v>2210</v>
      </c>
      <c r="X91" s="4">
        <v>1153</v>
      </c>
      <c r="Y91" s="4">
        <v>8472.1</v>
      </c>
      <c r="Z91" s="4">
        <v>5.468</v>
      </c>
      <c r="AA91" s="4">
        <v>5868.9</v>
      </c>
      <c r="AB91" s="4">
        <v>1533.9</v>
      </c>
      <c r="AC91" s="4">
        <v>1589.3</v>
      </c>
      <c r="AD91" s="4">
        <v>395.01</v>
      </c>
      <c r="AE91" s="4">
        <v>481.25</v>
      </c>
      <c r="AF91" s="4">
        <v>230</v>
      </c>
      <c r="AG91" s="4"/>
      <c r="AH91" s="4">
        <v>222</v>
      </c>
      <c r="AI91" s="4">
        <v>52</v>
      </c>
      <c r="AJ91" s="4">
        <v>1188.0999999999999</v>
      </c>
      <c r="AK91" s="4">
        <v>19068</v>
      </c>
      <c r="AL91" s="4">
        <v>17.989999999999998</v>
      </c>
      <c r="AM91" s="4">
        <v>6.4390000000000001</v>
      </c>
      <c r="AN91" s="4">
        <v>1205</v>
      </c>
    </row>
    <row r="92" spans="1:40" x14ac:dyDescent="0.2">
      <c r="A92" s="6">
        <v>42724</v>
      </c>
      <c r="B92" s="4">
        <v>4193.18</v>
      </c>
      <c r="C92" s="4">
        <v>213.87</v>
      </c>
      <c r="D92" s="4">
        <v>419.13</v>
      </c>
      <c r="E92" s="4">
        <v>2524</v>
      </c>
      <c r="F92" s="4">
        <v>6825</v>
      </c>
      <c r="G92" s="4">
        <v>1332.1</v>
      </c>
      <c r="H92" s="4">
        <v>33863</v>
      </c>
      <c r="I92" s="4">
        <v>37.15</v>
      </c>
      <c r="J92" s="4">
        <v>4929.8</v>
      </c>
      <c r="K92" s="4">
        <v>6922.1</v>
      </c>
      <c r="L92" s="4">
        <v>1928.8</v>
      </c>
      <c r="M92" s="4">
        <v>78.62</v>
      </c>
      <c r="N92" s="4">
        <v>1362.6</v>
      </c>
      <c r="O92" s="4">
        <v>130.33000000000001</v>
      </c>
      <c r="P92" s="4">
        <v>1062.5</v>
      </c>
      <c r="Q92" s="4">
        <v>6486.9</v>
      </c>
      <c r="R92" s="4">
        <v>1360</v>
      </c>
      <c r="S92" s="4">
        <v>20.350000000000001</v>
      </c>
      <c r="T92" s="4">
        <v>7041.2</v>
      </c>
      <c r="U92" s="4">
        <v>5265.7</v>
      </c>
      <c r="V92" s="4">
        <v>2256</v>
      </c>
      <c r="W92" s="4">
        <v>2210</v>
      </c>
      <c r="X92" s="4">
        <v>1158.9000000000001</v>
      </c>
      <c r="Y92" s="4">
        <v>8490.4</v>
      </c>
      <c r="Z92" s="4">
        <v>5.5039999999999996</v>
      </c>
      <c r="AA92" s="4">
        <v>5930.3</v>
      </c>
      <c r="AB92" s="4">
        <v>1517</v>
      </c>
      <c r="AC92" s="4">
        <v>1589.5</v>
      </c>
      <c r="AD92" s="4">
        <v>396</v>
      </c>
      <c r="AE92" s="4">
        <v>465</v>
      </c>
      <c r="AF92" s="4">
        <v>230</v>
      </c>
      <c r="AG92" s="4"/>
      <c r="AH92" s="4">
        <v>220.51</v>
      </c>
      <c r="AI92" s="4">
        <v>51.2</v>
      </c>
      <c r="AJ92" s="4">
        <v>1211.0999999999999</v>
      </c>
      <c r="AK92" s="4">
        <v>19197</v>
      </c>
      <c r="AL92" s="4">
        <v>17.05</v>
      </c>
      <c r="AM92" s="4">
        <v>6.423</v>
      </c>
      <c r="AN92" s="4">
        <v>1241.7</v>
      </c>
    </row>
    <row r="93" spans="1:40" x14ac:dyDescent="0.2">
      <c r="A93" s="6">
        <v>42723</v>
      </c>
      <c r="B93" s="4">
        <v>4202.6400000000003</v>
      </c>
      <c r="C93" s="4">
        <v>214.61</v>
      </c>
      <c r="D93" s="4">
        <v>414.98</v>
      </c>
      <c r="E93" s="4">
        <v>2482.5</v>
      </c>
      <c r="F93" s="4">
        <v>6811</v>
      </c>
      <c r="G93" s="4">
        <v>1338</v>
      </c>
      <c r="H93" s="4">
        <v>33821</v>
      </c>
      <c r="I93" s="4">
        <v>36.93</v>
      </c>
      <c r="J93" s="4">
        <v>4878.8999999999996</v>
      </c>
      <c r="K93" s="4">
        <v>6988.3</v>
      </c>
      <c r="L93" s="4">
        <v>1928.2</v>
      </c>
      <c r="M93" s="4">
        <v>77.55</v>
      </c>
      <c r="N93" s="4">
        <v>1395.4</v>
      </c>
      <c r="O93" s="4">
        <v>130.11000000000001</v>
      </c>
      <c r="P93" s="4">
        <v>1072</v>
      </c>
      <c r="Q93" s="4">
        <v>6512.7</v>
      </c>
      <c r="R93" s="4">
        <v>1350</v>
      </c>
      <c r="S93" s="4">
        <v>20.25</v>
      </c>
      <c r="T93" s="4">
        <v>7091.2</v>
      </c>
      <c r="U93" s="4">
        <v>5284</v>
      </c>
      <c r="V93" s="4">
        <v>2260</v>
      </c>
      <c r="W93" s="4">
        <v>2210</v>
      </c>
      <c r="X93" s="4">
        <v>1150.3</v>
      </c>
      <c r="Y93" s="4">
        <v>8429.4</v>
      </c>
      <c r="Z93" s="4">
        <v>5.5179999999999998</v>
      </c>
      <c r="AA93" s="4">
        <v>5879.3</v>
      </c>
      <c r="AB93" s="4">
        <v>1536.6</v>
      </c>
      <c r="AC93" s="4">
        <v>1575</v>
      </c>
      <c r="AD93" s="4">
        <v>396</v>
      </c>
      <c r="AE93" s="4">
        <v>470</v>
      </c>
      <c r="AF93" s="4">
        <v>237</v>
      </c>
      <c r="AG93" s="4"/>
      <c r="AH93" s="4">
        <v>221.99</v>
      </c>
      <c r="AI93" s="4">
        <v>52.38</v>
      </c>
      <c r="AJ93" s="4">
        <v>1213.8</v>
      </c>
      <c r="AK93" s="4">
        <v>19149</v>
      </c>
      <c r="AL93" s="4">
        <v>17.39</v>
      </c>
      <c r="AM93" s="4">
        <v>6.47</v>
      </c>
      <c r="AN93" s="4">
        <v>1264.9000000000001</v>
      </c>
    </row>
    <row r="94" spans="1:40" x14ac:dyDescent="0.2">
      <c r="A94" s="6">
        <v>42720</v>
      </c>
      <c r="B94" s="4">
        <v>4212.37</v>
      </c>
      <c r="C94" s="4">
        <v>227</v>
      </c>
      <c r="D94" s="4">
        <v>420.32</v>
      </c>
      <c r="E94" s="4">
        <v>2466.3000000000002</v>
      </c>
      <c r="F94" s="4">
        <v>6850.4</v>
      </c>
      <c r="G94" s="4">
        <v>1328.7</v>
      </c>
      <c r="H94" s="4">
        <v>33444</v>
      </c>
      <c r="I94" s="4">
        <v>37.18</v>
      </c>
      <c r="J94" s="4">
        <v>4952.5</v>
      </c>
      <c r="K94" s="4">
        <v>7024.2</v>
      </c>
      <c r="L94" s="4">
        <v>1936.5</v>
      </c>
      <c r="M94" s="4">
        <v>78.09</v>
      </c>
      <c r="N94" s="4">
        <v>1400.2</v>
      </c>
      <c r="O94" s="4">
        <v>130.08000000000001</v>
      </c>
      <c r="P94" s="4">
        <v>1082.4000000000001</v>
      </c>
      <c r="Q94" s="4">
        <v>6556.3</v>
      </c>
      <c r="R94" s="4">
        <v>1350</v>
      </c>
      <c r="S94" s="4">
        <v>20.245000000000001</v>
      </c>
      <c r="T94" s="4">
        <v>7077.3</v>
      </c>
      <c r="U94" s="4">
        <v>5337.5</v>
      </c>
      <c r="V94" s="4">
        <v>2251.1999999999998</v>
      </c>
      <c r="W94" s="4">
        <v>2300</v>
      </c>
      <c r="X94" s="4">
        <v>1158.2</v>
      </c>
      <c r="Y94" s="4">
        <v>8463.7999999999993</v>
      </c>
      <c r="Z94" s="4">
        <v>5.5650000000000004</v>
      </c>
      <c r="AA94" s="4">
        <v>5799.4</v>
      </c>
      <c r="AB94" s="4">
        <v>1535.5</v>
      </c>
      <c r="AC94" s="4">
        <v>1575</v>
      </c>
      <c r="AD94" s="4">
        <v>399.86</v>
      </c>
      <c r="AE94" s="4">
        <v>478.98</v>
      </c>
      <c r="AF94" s="4">
        <v>234</v>
      </c>
      <c r="AG94" s="4"/>
      <c r="AH94" s="4">
        <v>220.22</v>
      </c>
      <c r="AI94" s="4">
        <v>52.38</v>
      </c>
      <c r="AJ94" s="4">
        <v>1228.5</v>
      </c>
      <c r="AK94" s="4">
        <v>18527</v>
      </c>
      <c r="AL94" s="4">
        <v>18</v>
      </c>
      <c r="AM94" s="4">
        <v>6.4260000000000002</v>
      </c>
      <c r="AN94" s="4">
        <v>1281.2</v>
      </c>
    </row>
    <row r="95" spans="1:40" x14ac:dyDescent="0.2">
      <c r="A95" s="6">
        <v>42719</v>
      </c>
      <c r="B95" s="4">
        <v>4224.62</v>
      </c>
      <c r="C95" s="4">
        <v>223.8</v>
      </c>
      <c r="D95" s="4">
        <v>427.43</v>
      </c>
      <c r="E95" s="4">
        <v>2465.5</v>
      </c>
      <c r="F95" s="4">
        <v>6804.6</v>
      </c>
      <c r="G95" s="4">
        <v>1345.3</v>
      </c>
      <c r="H95" s="4">
        <v>33567</v>
      </c>
      <c r="I95" s="4">
        <v>37.56</v>
      </c>
      <c r="J95" s="4">
        <v>5083.7</v>
      </c>
      <c r="K95" s="4">
        <v>6901.2</v>
      </c>
      <c r="L95" s="4">
        <v>1940.8</v>
      </c>
      <c r="M95" s="4">
        <v>78.040000000000006</v>
      </c>
      <c r="N95" s="4">
        <v>1420.3</v>
      </c>
      <c r="O95" s="4">
        <v>130.87</v>
      </c>
      <c r="P95" s="4">
        <v>1063</v>
      </c>
      <c r="Q95" s="4">
        <v>6616.7</v>
      </c>
      <c r="R95" s="4">
        <v>1400</v>
      </c>
      <c r="S95" s="4">
        <v>19.96</v>
      </c>
      <c r="T95" s="4">
        <v>7154.4</v>
      </c>
      <c r="U95" s="4">
        <v>5262.4</v>
      </c>
      <c r="V95" s="4">
        <v>2230.1</v>
      </c>
      <c r="W95" s="4">
        <v>2300</v>
      </c>
      <c r="X95" s="4">
        <v>1147.5</v>
      </c>
      <c r="Y95" s="4">
        <v>8441.5</v>
      </c>
      <c r="Z95" s="4">
        <v>5.5439999999999996</v>
      </c>
      <c r="AA95" s="4">
        <v>5965.9</v>
      </c>
      <c r="AB95" s="4">
        <v>1533.9</v>
      </c>
      <c r="AC95" s="4">
        <v>1575.1</v>
      </c>
      <c r="AD95" s="4">
        <v>395.91</v>
      </c>
      <c r="AE95" s="4">
        <v>485</v>
      </c>
      <c r="AF95" s="4">
        <v>240.88</v>
      </c>
      <c r="AG95" s="4"/>
      <c r="AH95" s="4">
        <v>222</v>
      </c>
      <c r="AI95" s="4">
        <v>52.74</v>
      </c>
      <c r="AJ95" s="4">
        <v>1219.4000000000001</v>
      </c>
      <c r="AK95" s="4">
        <v>18110</v>
      </c>
      <c r="AL95" s="4">
        <v>18.14</v>
      </c>
      <c r="AM95" s="4">
        <v>6.45</v>
      </c>
      <c r="AN95" s="4">
        <v>1305.8</v>
      </c>
    </row>
    <row r="96" spans="1:40" x14ac:dyDescent="0.2">
      <c r="A96" s="6">
        <v>42718</v>
      </c>
      <c r="B96" s="4">
        <v>4229.75</v>
      </c>
      <c r="C96" s="4">
        <v>231.8</v>
      </c>
      <c r="D96" s="4">
        <v>432.44</v>
      </c>
      <c r="E96" s="4">
        <v>2493.9</v>
      </c>
      <c r="F96" s="4">
        <v>6898.5</v>
      </c>
      <c r="G96" s="4">
        <v>1369</v>
      </c>
      <c r="H96" s="4">
        <v>33692</v>
      </c>
      <c r="I96" s="4">
        <v>37.67</v>
      </c>
      <c r="J96" s="4">
        <v>5138.5</v>
      </c>
      <c r="K96" s="4">
        <v>6814.3</v>
      </c>
      <c r="L96" s="4">
        <v>1931.4</v>
      </c>
      <c r="M96" s="4">
        <v>78.23</v>
      </c>
      <c r="N96" s="4">
        <v>1405.4</v>
      </c>
      <c r="O96" s="4">
        <v>130.22</v>
      </c>
      <c r="P96" s="4">
        <v>1065.0999999999999</v>
      </c>
      <c r="Q96" s="4">
        <v>6710.3</v>
      </c>
      <c r="R96" s="4">
        <v>1399.9</v>
      </c>
      <c r="S96" s="4">
        <v>20.260000000000002</v>
      </c>
      <c r="T96" s="4">
        <v>7167.8</v>
      </c>
      <c r="U96" s="4">
        <v>5224.8999999999996</v>
      </c>
      <c r="V96" s="4">
        <v>2271.5</v>
      </c>
      <c r="W96" s="4">
        <v>2385</v>
      </c>
      <c r="X96" s="4">
        <v>1149.2</v>
      </c>
      <c r="Y96" s="4">
        <v>8667.7999999999993</v>
      </c>
      <c r="Z96" s="4">
        <v>5.6070000000000002</v>
      </c>
      <c r="AA96" s="4">
        <v>5910.2</v>
      </c>
      <c r="AB96" s="4">
        <v>1534.9</v>
      </c>
      <c r="AC96" s="4">
        <v>1575</v>
      </c>
      <c r="AD96" s="4">
        <v>398</v>
      </c>
      <c r="AE96" s="4">
        <v>484.49</v>
      </c>
      <c r="AF96" s="4">
        <v>242.1</v>
      </c>
      <c r="AG96" s="4"/>
      <c r="AH96" s="4">
        <v>222.5</v>
      </c>
      <c r="AI96" s="4">
        <v>52.03</v>
      </c>
      <c r="AJ96" s="4">
        <v>1203.9000000000001</v>
      </c>
      <c r="AK96" s="4">
        <v>19398</v>
      </c>
      <c r="AL96" s="4">
        <v>17.36</v>
      </c>
      <c r="AM96" s="4">
        <v>6.4059999999999997</v>
      </c>
      <c r="AN96" s="4">
        <v>1328.7</v>
      </c>
    </row>
    <row r="97" spans="1:40" x14ac:dyDescent="0.2">
      <c r="A97" s="6">
        <v>42717</v>
      </c>
      <c r="B97" s="4">
        <v>4272.4799999999996</v>
      </c>
      <c r="C97" s="4">
        <v>231.03</v>
      </c>
      <c r="D97" s="4">
        <v>432.58</v>
      </c>
      <c r="E97" s="4">
        <v>2508.1</v>
      </c>
      <c r="F97" s="4">
        <v>7000</v>
      </c>
      <c r="G97" s="4">
        <v>1390</v>
      </c>
      <c r="H97" s="4">
        <v>33842</v>
      </c>
      <c r="I97" s="4">
        <v>38.049999999999997</v>
      </c>
      <c r="J97" s="4">
        <v>5138.7</v>
      </c>
      <c r="K97" s="4">
        <v>6874.5</v>
      </c>
      <c r="L97" s="4">
        <v>1952.6</v>
      </c>
      <c r="M97" s="4">
        <v>78.77</v>
      </c>
      <c r="N97" s="4">
        <v>1415.1</v>
      </c>
      <c r="O97" s="4">
        <v>131.59</v>
      </c>
      <c r="P97" s="4">
        <v>1076.4000000000001</v>
      </c>
      <c r="Q97" s="4">
        <v>6833</v>
      </c>
      <c r="R97" s="4">
        <v>1412</v>
      </c>
      <c r="S97" s="4">
        <v>20.335000000000001</v>
      </c>
      <c r="T97" s="4">
        <v>7234.9</v>
      </c>
      <c r="U97" s="4">
        <v>5333.7</v>
      </c>
      <c r="V97" s="4">
        <v>2236.6</v>
      </c>
      <c r="W97" s="4">
        <v>2385</v>
      </c>
      <c r="X97" s="4">
        <v>1156.9000000000001</v>
      </c>
      <c r="Y97" s="4">
        <v>8740.4</v>
      </c>
      <c r="Z97" s="4">
        <v>5.6269999999999998</v>
      </c>
      <c r="AA97" s="4">
        <v>5975.7</v>
      </c>
      <c r="AB97" s="4">
        <v>1533.9</v>
      </c>
      <c r="AC97" s="4">
        <v>1580.4</v>
      </c>
      <c r="AD97" s="4">
        <v>398.46</v>
      </c>
      <c r="AE97" s="4">
        <v>491.9</v>
      </c>
      <c r="AF97" s="4">
        <v>244.4</v>
      </c>
      <c r="AG97" s="4"/>
      <c r="AH97" s="4">
        <v>224</v>
      </c>
      <c r="AI97" s="4">
        <v>53.3</v>
      </c>
      <c r="AJ97" s="4">
        <v>1222.3</v>
      </c>
      <c r="AK97" s="4">
        <v>19716</v>
      </c>
      <c r="AL97" s="4">
        <v>16.97</v>
      </c>
      <c r="AM97" s="4">
        <v>6.45</v>
      </c>
      <c r="AN97" s="4">
        <v>1348.2</v>
      </c>
    </row>
    <row r="98" spans="1:40" x14ac:dyDescent="0.2">
      <c r="A98" s="6">
        <v>42716</v>
      </c>
      <c r="B98" s="4">
        <v>4242.5200000000004</v>
      </c>
      <c r="C98" s="4">
        <v>229.5</v>
      </c>
      <c r="D98" s="4">
        <v>436.19</v>
      </c>
      <c r="E98" s="4">
        <v>2488.6</v>
      </c>
      <c r="F98" s="4">
        <v>7000</v>
      </c>
      <c r="G98" s="4">
        <v>1390</v>
      </c>
      <c r="H98" s="4">
        <v>33553</v>
      </c>
      <c r="I98" s="4">
        <v>37.57</v>
      </c>
      <c r="J98" s="4">
        <v>5112.7</v>
      </c>
      <c r="K98" s="4">
        <v>6831.3</v>
      </c>
      <c r="L98" s="4">
        <v>1943.9</v>
      </c>
      <c r="M98" s="4">
        <v>76.58</v>
      </c>
      <c r="N98" s="4">
        <v>1375.1</v>
      </c>
      <c r="O98" s="4">
        <v>130.82</v>
      </c>
      <c r="P98" s="4">
        <v>1074.0999999999999</v>
      </c>
      <c r="Q98" s="4">
        <v>6746.5</v>
      </c>
      <c r="R98" s="4">
        <v>1414.7</v>
      </c>
      <c r="S98" s="4">
        <v>19.989999999999998</v>
      </c>
      <c r="T98" s="4">
        <v>7199.6</v>
      </c>
      <c r="U98" s="4">
        <v>5280.6</v>
      </c>
      <c r="V98" s="4">
        <v>2170</v>
      </c>
      <c r="W98" s="4">
        <v>2385</v>
      </c>
      <c r="X98" s="4">
        <v>1161.2</v>
      </c>
      <c r="Y98" s="4">
        <v>8564.2999999999993</v>
      </c>
      <c r="Z98" s="4">
        <v>5.55</v>
      </c>
      <c r="AA98" s="4">
        <v>5933.9</v>
      </c>
      <c r="AB98" s="4">
        <v>1565.2</v>
      </c>
      <c r="AC98" s="4">
        <v>1575.1</v>
      </c>
      <c r="AD98" s="4">
        <v>398.48</v>
      </c>
      <c r="AE98" s="4">
        <v>498.87</v>
      </c>
      <c r="AF98" s="4">
        <v>244.4</v>
      </c>
      <c r="AG98" s="4"/>
      <c r="AH98" s="4">
        <v>218</v>
      </c>
      <c r="AI98" s="4">
        <v>53.8</v>
      </c>
      <c r="AJ98" s="4">
        <v>1239.7</v>
      </c>
      <c r="AK98" s="4">
        <v>20200</v>
      </c>
      <c r="AL98" s="4">
        <v>17.02</v>
      </c>
      <c r="AM98" s="4">
        <v>6.65</v>
      </c>
      <c r="AN98" s="4">
        <v>1379.2</v>
      </c>
    </row>
    <row r="99" spans="1:40" x14ac:dyDescent="0.2">
      <c r="A99" s="6">
        <v>42713</v>
      </c>
      <c r="B99" s="4">
        <v>4268.43</v>
      </c>
      <c r="C99" s="4">
        <v>232.12</v>
      </c>
      <c r="D99" s="4">
        <v>438.25</v>
      </c>
      <c r="E99" s="4">
        <v>2505.6</v>
      </c>
      <c r="F99" s="4">
        <v>7050</v>
      </c>
      <c r="G99" s="4">
        <v>1375</v>
      </c>
      <c r="H99" s="4">
        <v>33723</v>
      </c>
      <c r="I99" s="4">
        <v>37.9</v>
      </c>
      <c r="J99" s="4">
        <v>5126.5</v>
      </c>
      <c r="K99" s="4">
        <v>6787.5</v>
      </c>
      <c r="L99" s="4">
        <v>1958.7</v>
      </c>
      <c r="M99" s="4">
        <v>76.819999999999993</v>
      </c>
      <c r="N99" s="4">
        <v>1396.4</v>
      </c>
      <c r="O99" s="4">
        <v>132.33000000000001</v>
      </c>
      <c r="P99" s="4">
        <v>1064.3</v>
      </c>
      <c r="Q99" s="4">
        <v>6829.4</v>
      </c>
      <c r="R99" s="4">
        <v>1414.4</v>
      </c>
      <c r="S99" s="4">
        <v>19.895</v>
      </c>
      <c r="T99" s="4">
        <v>7190.9</v>
      </c>
      <c r="U99" s="4">
        <v>5278</v>
      </c>
      <c r="V99" s="4">
        <v>2131</v>
      </c>
      <c r="W99" s="4">
        <v>2347</v>
      </c>
      <c r="X99" s="4">
        <v>1168.5999999999999</v>
      </c>
      <c r="Y99" s="4">
        <v>8682.2999999999993</v>
      </c>
      <c r="Z99" s="4">
        <v>5.5780000000000003</v>
      </c>
      <c r="AA99" s="4">
        <v>6091.8</v>
      </c>
      <c r="AB99" s="4">
        <v>1571.8</v>
      </c>
      <c r="AC99" s="4">
        <v>1575.1</v>
      </c>
      <c r="AD99" s="4">
        <v>399.04</v>
      </c>
      <c r="AE99" s="4">
        <v>503</v>
      </c>
      <c r="AF99" s="4">
        <v>244.99</v>
      </c>
      <c r="AG99" s="4"/>
      <c r="AH99" s="4">
        <v>218.07</v>
      </c>
      <c r="AI99" s="4">
        <v>53.9</v>
      </c>
      <c r="AJ99" s="4">
        <v>1253</v>
      </c>
      <c r="AK99" s="4">
        <v>20641</v>
      </c>
      <c r="AL99" s="4">
        <v>16.350000000000001</v>
      </c>
      <c r="AM99" s="4">
        <v>6.65</v>
      </c>
      <c r="AN99" s="4">
        <v>1379.2</v>
      </c>
    </row>
    <row r="100" spans="1:40" x14ac:dyDescent="0.2">
      <c r="A100" s="6">
        <v>42711</v>
      </c>
      <c r="B100" s="4">
        <v>4224.67</v>
      </c>
      <c r="C100" s="4">
        <v>230.02</v>
      </c>
      <c r="D100" s="4">
        <v>424.49</v>
      </c>
      <c r="E100" s="4">
        <v>2461.3000000000002</v>
      </c>
      <c r="F100" s="4">
        <v>6881.2</v>
      </c>
      <c r="G100" s="4">
        <v>1379.6</v>
      </c>
      <c r="H100" s="4">
        <v>33469</v>
      </c>
      <c r="I100" s="4">
        <v>36.82</v>
      </c>
      <c r="J100" s="4">
        <v>5275.1</v>
      </c>
      <c r="K100" s="4">
        <v>6659.3</v>
      </c>
      <c r="L100" s="4">
        <v>1942.4</v>
      </c>
      <c r="M100" s="4">
        <v>75.98</v>
      </c>
      <c r="N100" s="4">
        <v>1393.8</v>
      </c>
      <c r="O100" s="4">
        <v>129.88</v>
      </c>
      <c r="P100" s="4">
        <v>1076.7</v>
      </c>
      <c r="Q100" s="4">
        <v>6674.6</v>
      </c>
      <c r="R100" s="4">
        <v>1400.1</v>
      </c>
      <c r="S100" s="4">
        <v>19.68</v>
      </c>
      <c r="T100" s="4">
        <v>7158.1</v>
      </c>
      <c r="U100" s="4">
        <v>5278.8</v>
      </c>
      <c r="V100" s="4">
        <v>2131</v>
      </c>
      <c r="W100" s="4">
        <v>2347</v>
      </c>
      <c r="X100" s="4">
        <v>1149.7</v>
      </c>
      <c r="Y100" s="4">
        <v>8497.2000000000007</v>
      </c>
      <c r="Z100" s="4">
        <v>5.516</v>
      </c>
      <c r="AA100" s="4">
        <v>6055</v>
      </c>
      <c r="AB100" s="4">
        <v>1524.5</v>
      </c>
      <c r="AC100" s="4">
        <v>1590</v>
      </c>
      <c r="AD100" s="4">
        <v>399.99</v>
      </c>
      <c r="AE100" s="4">
        <v>498.48</v>
      </c>
      <c r="AF100" s="4">
        <v>244</v>
      </c>
      <c r="AG100" s="4"/>
      <c r="AH100" s="4">
        <v>217.87</v>
      </c>
      <c r="AI100" s="4">
        <v>53.04</v>
      </c>
      <c r="AJ100" s="4">
        <v>1259.2</v>
      </c>
      <c r="AK100" s="4">
        <v>20289</v>
      </c>
      <c r="AL100" s="4">
        <v>15.69</v>
      </c>
      <c r="AM100" s="4">
        <v>6.75</v>
      </c>
      <c r="AN100" s="4">
        <v>1379.2</v>
      </c>
    </row>
    <row r="101" spans="1:40" x14ac:dyDescent="0.2">
      <c r="A101" s="6">
        <v>42710</v>
      </c>
      <c r="B101" s="4">
        <v>4214.38</v>
      </c>
      <c r="C101" s="4">
        <v>229.71</v>
      </c>
      <c r="D101" s="4">
        <v>425.91</v>
      </c>
      <c r="E101" s="4">
        <v>2474.6</v>
      </c>
      <c r="F101" s="4">
        <v>6847</v>
      </c>
      <c r="G101" s="4">
        <v>1348.2</v>
      </c>
      <c r="H101" s="4">
        <v>33173</v>
      </c>
      <c r="I101" s="4">
        <v>36.119999999999997</v>
      </c>
      <c r="J101" s="4">
        <v>5091.3999999999996</v>
      </c>
      <c r="K101" s="4">
        <v>6680.5</v>
      </c>
      <c r="L101" s="4">
        <v>1952.9</v>
      </c>
      <c r="M101" s="4">
        <v>76.08</v>
      </c>
      <c r="N101" s="4">
        <v>1390.9</v>
      </c>
      <c r="O101" s="4">
        <v>130.78</v>
      </c>
      <c r="P101" s="4">
        <v>1080.0999999999999</v>
      </c>
      <c r="Q101" s="4">
        <v>6611.8</v>
      </c>
      <c r="R101" s="4">
        <v>1449.9</v>
      </c>
      <c r="S101" s="4">
        <v>19.465</v>
      </c>
      <c r="T101" s="4">
        <v>7125.4</v>
      </c>
      <c r="U101" s="4">
        <v>5253.3</v>
      </c>
      <c r="V101" s="4">
        <v>2130</v>
      </c>
      <c r="W101" s="4">
        <v>2200</v>
      </c>
      <c r="X101" s="4">
        <v>1148</v>
      </c>
      <c r="Y101" s="4">
        <v>8367.7999999999993</v>
      </c>
      <c r="Z101" s="4">
        <v>5.5869999999999997</v>
      </c>
      <c r="AA101" s="4">
        <v>5976.2</v>
      </c>
      <c r="AB101" s="4">
        <v>1524</v>
      </c>
      <c r="AC101" s="4">
        <v>1575</v>
      </c>
      <c r="AD101" s="4">
        <v>400</v>
      </c>
      <c r="AE101" s="4">
        <v>502.99</v>
      </c>
      <c r="AF101" s="4">
        <v>244</v>
      </c>
      <c r="AG101" s="4"/>
      <c r="AH101" s="4">
        <v>217</v>
      </c>
      <c r="AI101" s="4">
        <v>53.6</v>
      </c>
      <c r="AJ101" s="4">
        <v>1269.2</v>
      </c>
      <c r="AK101" s="4">
        <v>19862</v>
      </c>
      <c r="AL101" s="4">
        <v>15.56</v>
      </c>
      <c r="AM101" s="4">
        <v>6.76</v>
      </c>
      <c r="AN101" s="4">
        <v>1379.2</v>
      </c>
    </row>
    <row r="102" spans="1:40" x14ac:dyDescent="0.2">
      <c r="A102" s="6">
        <v>42709</v>
      </c>
      <c r="B102" s="4">
        <v>4206.4399999999996</v>
      </c>
      <c r="C102" s="4">
        <v>231.7</v>
      </c>
      <c r="D102" s="4">
        <v>424.27</v>
      </c>
      <c r="E102" s="4">
        <v>2486.1</v>
      </c>
      <c r="F102" s="4">
        <v>6850</v>
      </c>
      <c r="G102" s="4">
        <v>1351.9</v>
      </c>
      <c r="H102" s="4">
        <v>33166</v>
      </c>
      <c r="I102" s="4">
        <v>35.75</v>
      </c>
      <c r="J102" s="4">
        <v>5089.5</v>
      </c>
      <c r="K102" s="4">
        <v>6677.9</v>
      </c>
      <c r="L102" s="4">
        <v>1966.1</v>
      </c>
      <c r="M102" s="4">
        <v>77.209999999999994</v>
      </c>
      <c r="N102" s="4">
        <v>1373.7</v>
      </c>
      <c r="O102" s="4">
        <v>130.37</v>
      </c>
      <c r="P102" s="4">
        <v>1075</v>
      </c>
      <c r="Q102" s="4">
        <v>6564.1</v>
      </c>
      <c r="R102" s="4">
        <v>1460</v>
      </c>
      <c r="S102" s="4">
        <v>19.68</v>
      </c>
      <c r="T102" s="4">
        <v>7126.1</v>
      </c>
      <c r="U102" s="4">
        <v>5381.3</v>
      </c>
      <c r="V102" s="4">
        <v>2100</v>
      </c>
      <c r="W102" s="4">
        <v>2197</v>
      </c>
      <c r="X102" s="4">
        <v>1152.5999999999999</v>
      </c>
      <c r="Y102" s="4">
        <v>8387.2999999999993</v>
      </c>
      <c r="Z102" s="4">
        <v>5.5090000000000003</v>
      </c>
      <c r="AA102" s="4">
        <v>5931.4</v>
      </c>
      <c r="AB102" s="4">
        <v>1535</v>
      </c>
      <c r="AC102" s="4">
        <v>1575</v>
      </c>
      <c r="AD102" s="4">
        <v>396.5</v>
      </c>
      <c r="AE102" s="4">
        <v>498</v>
      </c>
      <c r="AF102" s="4">
        <v>244.56</v>
      </c>
      <c r="AG102" s="4"/>
      <c r="AH102" s="4">
        <v>217</v>
      </c>
      <c r="AI102" s="4">
        <v>53.55</v>
      </c>
      <c r="AJ102" s="4">
        <v>1274.7</v>
      </c>
      <c r="AK102" s="4">
        <v>19463</v>
      </c>
      <c r="AL102" s="4">
        <v>15.4</v>
      </c>
      <c r="AM102" s="4">
        <v>6.75</v>
      </c>
      <c r="AN102" s="4">
        <v>1362.5</v>
      </c>
    </row>
    <row r="103" spans="1:40" x14ac:dyDescent="0.2">
      <c r="A103" s="6">
        <v>42706</v>
      </c>
      <c r="B103" s="4">
        <v>4202.9799999999996</v>
      </c>
      <c r="C103" s="4">
        <v>247</v>
      </c>
      <c r="D103" s="4">
        <v>426.33</v>
      </c>
      <c r="E103" s="4">
        <v>2480.4</v>
      </c>
      <c r="F103" s="4">
        <v>6850</v>
      </c>
      <c r="G103" s="4">
        <v>1380</v>
      </c>
      <c r="H103" s="4">
        <v>33439</v>
      </c>
      <c r="I103" s="4">
        <v>35.450000000000003</v>
      </c>
      <c r="J103" s="4">
        <v>5046.3</v>
      </c>
      <c r="K103" s="4">
        <v>6715.5</v>
      </c>
      <c r="L103" s="4">
        <v>1948.3</v>
      </c>
      <c r="M103" s="4">
        <v>76.22</v>
      </c>
      <c r="N103" s="4">
        <v>1391.8</v>
      </c>
      <c r="O103" s="4">
        <v>129.66999999999999</v>
      </c>
      <c r="P103" s="4">
        <v>1085</v>
      </c>
      <c r="Q103" s="4">
        <v>6526.2</v>
      </c>
      <c r="R103" s="4">
        <v>1459.2</v>
      </c>
      <c r="S103" s="4">
        <v>19.170000000000002</v>
      </c>
      <c r="T103" s="4">
        <v>7149.3</v>
      </c>
      <c r="U103" s="4">
        <v>5389.4</v>
      </c>
      <c r="V103" s="4">
        <v>2150.1</v>
      </c>
      <c r="W103" s="4">
        <v>2140</v>
      </c>
      <c r="X103" s="4">
        <v>1150</v>
      </c>
      <c r="Y103" s="4">
        <v>8342.4</v>
      </c>
      <c r="Z103" s="4">
        <v>5.5410000000000004</v>
      </c>
      <c r="AA103" s="4">
        <v>5901.5</v>
      </c>
      <c r="AB103" s="4">
        <v>1538</v>
      </c>
      <c r="AC103" s="4">
        <v>1590</v>
      </c>
      <c r="AD103" s="4">
        <v>400</v>
      </c>
      <c r="AE103" s="4">
        <v>498</v>
      </c>
      <c r="AF103" s="4">
        <v>245</v>
      </c>
      <c r="AG103" s="4"/>
      <c r="AH103" s="4">
        <v>218.94</v>
      </c>
      <c r="AI103" s="4">
        <v>54.5</v>
      </c>
      <c r="AJ103" s="4">
        <v>1270</v>
      </c>
      <c r="AK103" s="4">
        <v>19010</v>
      </c>
      <c r="AL103" s="4">
        <v>15.8</v>
      </c>
      <c r="AM103" s="4">
        <v>6.7270000000000003</v>
      </c>
      <c r="AN103" s="4">
        <v>1362.5</v>
      </c>
    </row>
    <row r="104" spans="1:40" x14ac:dyDescent="0.2">
      <c r="A104" s="6">
        <v>42705</v>
      </c>
      <c r="B104" s="4">
        <v>4197.4799999999996</v>
      </c>
      <c r="C104" s="4">
        <v>258</v>
      </c>
      <c r="D104" s="4">
        <v>422.3</v>
      </c>
      <c r="E104" s="4">
        <v>2468.3000000000002</v>
      </c>
      <c r="F104" s="4">
        <v>6850</v>
      </c>
      <c r="G104" s="4">
        <v>1380</v>
      </c>
      <c r="H104" s="4">
        <v>33581</v>
      </c>
      <c r="I104" s="4">
        <v>35.92</v>
      </c>
      <c r="J104" s="4">
        <v>4997.3</v>
      </c>
      <c r="K104" s="4">
        <v>6720</v>
      </c>
      <c r="L104" s="4">
        <v>1990.9</v>
      </c>
      <c r="M104" s="4">
        <v>76.19</v>
      </c>
      <c r="N104" s="4">
        <v>1377.2</v>
      </c>
      <c r="O104" s="4">
        <v>128.94</v>
      </c>
      <c r="P104" s="4">
        <v>1081.2</v>
      </c>
      <c r="Q104" s="4">
        <v>6452.5</v>
      </c>
      <c r="R104" s="4">
        <v>1426</v>
      </c>
      <c r="S104" s="4">
        <v>19.39</v>
      </c>
      <c r="T104" s="4">
        <v>7145.6</v>
      </c>
      <c r="U104" s="4">
        <v>5308</v>
      </c>
      <c r="V104" s="4">
        <v>2107.1999999999998</v>
      </c>
      <c r="W104" s="4">
        <v>2140</v>
      </c>
      <c r="X104" s="4">
        <v>1150.2</v>
      </c>
      <c r="Y104" s="4">
        <v>8242</v>
      </c>
      <c r="Z104" s="4">
        <v>5.5490000000000004</v>
      </c>
      <c r="AA104" s="4">
        <v>6010.3</v>
      </c>
      <c r="AB104" s="4">
        <v>1538.1</v>
      </c>
      <c r="AC104" s="4">
        <v>1589.9</v>
      </c>
      <c r="AD104" s="4">
        <v>397.96</v>
      </c>
      <c r="AE104" s="4">
        <v>499.03</v>
      </c>
      <c r="AF104" s="4">
        <v>246</v>
      </c>
      <c r="AG104" s="4"/>
      <c r="AH104" s="4">
        <v>221</v>
      </c>
      <c r="AI104" s="4">
        <v>53.99</v>
      </c>
      <c r="AJ104" s="4">
        <v>1267.8</v>
      </c>
      <c r="AK104" s="4">
        <v>19078</v>
      </c>
      <c r="AL104" s="4">
        <v>15.55</v>
      </c>
      <c r="AM104" s="4">
        <v>6.8</v>
      </c>
      <c r="AN104" s="4">
        <v>1350</v>
      </c>
    </row>
    <row r="105" spans="1:40" x14ac:dyDescent="0.2">
      <c r="A105" s="6">
        <v>42704</v>
      </c>
      <c r="B105" s="4">
        <v>4207.24</v>
      </c>
      <c r="C105" s="4">
        <v>260</v>
      </c>
      <c r="D105" s="4">
        <v>421.84</v>
      </c>
      <c r="E105" s="4">
        <v>2522</v>
      </c>
      <c r="F105" s="4">
        <v>6800</v>
      </c>
      <c r="G105" s="4">
        <v>1400</v>
      </c>
      <c r="H105" s="4">
        <v>33726</v>
      </c>
      <c r="I105" s="4">
        <v>36.5</v>
      </c>
      <c r="J105" s="4">
        <v>4913</v>
      </c>
      <c r="K105" s="4">
        <v>6773.5</v>
      </c>
      <c r="L105" s="4">
        <v>1984.4</v>
      </c>
      <c r="M105" s="4">
        <v>76.33</v>
      </c>
      <c r="N105" s="4">
        <v>1386.1</v>
      </c>
      <c r="O105" s="4">
        <v>129.01</v>
      </c>
      <c r="P105" s="4">
        <v>1077.5</v>
      </c>
      <c r="Q105" s="4">
        <v>6532.4</v>
      </c>
      <c r="R105" s="4">
        <v>1470.4</v>
      </c>
      <c r="S105" s="4">
        <v>19.16</v>
      </c>
      <c r="T105" s="4">
        <v>7162.1</v>
      </c>
      <c r="U105" s="4">
        <v>5319.2</v>
      </c>
      <c r="V105" s="4">
        <v>2220.3000000000002</v>
      </c>
      <c r="W105" s="4">
        <v>2140</v>
      </c>
      <c r="X105" s="4">
        <v>1146.3</v>
      </c>
      <c r="Y105" s="4">
        <v>8331</v>
      </c>
      <c r="Z105" s="4">
        <v>5.5</v>
      </c>
      <c r="AA105" s="4">
        <v>5942.7</v>
      </c>
      <c r="AB105" s="4">
        <v>1541.5</v>
      </c>
      <c r="AC105" s="4">
        <v>1578.4</v>
      </c>
      <c r="AD105" s="4">
        <v>400.76</v>
      </c>
      <c r="AE105" s="4">
        <v>501</v>
      </c>
      <c r="AF105" s="4">
        <v>242.5</v>
      </c>
      <c r="AG105" s="4"/>
      <c r="AH105" s="4">
        <v>222</v>
      </c>
      <c r="AI105" s="4">
        <v>54</v>
      </c>
      <c r="AJ105" s="4">
        <v>1302</v>
      </c>
      <c r="AK105" s="4">
        <v>19214</v>
      </c>
      <c r="AL105" s="4">
        <v>15.5</v>
      </c>
      <c r="AM105" s="4">
        <v>6.8</v>
      </c>
      <c r="AN105" s="4">
        <v>1389.2</v>
      </c>
    </row>
    <row r="106" spans="1:40" x14ac:dyDescent="0.2">
      <c r="A106" s="6">
        <v>42703</v>
      </c>
      <c r="B106" s="4">
        <v>4174.29</v>
      </c>
      <c r="C106" s="4">
        <v>272.39999999999998</v>
      </c>
      <c r="D106" s="4">
        <v>425.4</v>
      </c>
      <c r="E106" s="4">
        <v>2542.3000000000002</v>
      </c>
      <c r="F106" s="4">
        <v>6820</v>
      </c>
      <c r="G106" s="4">
        <v>1400</v>
      </c>
      <c r="H106" s="4">
        <v>33013</v>
      </c>
      <c r="I106" s="4">
        <v>36.590000000000003</v>
      </c>
      <c r="J106" s="4">
        <v>5055.5</v>
      </c>
      <c r="K106" s="4">
        <v>6800.2</v>
      </c>
      <c r="L106" s="4">
        <v>1905.7</v>
      </c>
      <c r="M106" s="4">
        <v>76.7</v>
      </c>
      <c r="N106" s="4">
        <v>1371.5</v>
      </c>
      <c r="O106" s="4">
        <v>127.91</v>
      </c>
      <c r="P106" s="4">
        <v>1062.9000000000001</v>
      </c>
      <c r="Q106" s="4">
        <v>6573</v>
      </c>
      <c r="R106" s="4">
        <v>1471.9</v>
      </c>
      <c r="S106" s="4">
        <v>19.535</v>
      </c>
      <c r="T106" s="4">
        <v>7108.7</v>
      </c>
      <c r="U106" s="4">
        <v>5240.3999999999996</v>
      </c>
      <c r="V106" s="4">
        <v>2290</v>
      </c>
      <c r="W106" s="4">
        <v>2108.6999999999998</v>
      </c>
      <c r="X106" s="4">
        <v>1155.9000000000001</v>
      </c>
      <c r="Y106" s="4">
        <v>7825.1</v>
      </c>
      <c r="Z106" s="4">
        <v>5.4980000000000002</v>
      </c>
      <c r="AA106" s="4">
        <v>5883.7</v>
      </c>
      <c r="AB106" s="4">
        <v>1520.7</v>
      </c>
      <c r="AC106" s="4">
        <v>1550</v>
      </c>
      <c r="AD106" s="4">
        <v>404.09</v>
      </c>
      <c r="AE106" s="4">
        <v>499.17</v>
      </c>
      <c r="AF106" s="4">
        <v>241.97</v>
      </c>
      <c r="AG106" s="4"/>
      <c r="AH106" s="4">
        <v>216</v>
      </c>
      <c r="AI106" s="4">
        <v>54.09</v>
      </c>
      <c r="AJ106" s="4">
        <v>1300.2</v>
      </c>
      <c r="AK106" s="4">
        <v>18459</v>
      </c>
      <c r="AL106" s="4">
        <v>14.86</v>
      </c>
      <c r="AM106" s="4">
        <v>6.8</v>
      </c>
      <c r="AN106" s="4">
        <v>1389.2</v>
      </c>
    </row>
    <row r="107" spans="1:40" x14ac:dyDescent="0.2">
      <c r="A107" s="6">
        <v>42702</v>
      </c>
      <c r="B107" s="4">
        <v>4202.75</v>
      </c>
      <c r="C107" s="4">
        <v>270</v>
      </c>
      <c r="D107" s="4">
        <v>428.44</v>
      </c>
      <c r="E107" s="4">
        <v>2563</v>
      </c>
      <c r="F107" s="4">
        <v>6800</v>
      </c>
      <c r="G107" s="4">
        <v>1400</v>
      </c>
      <c r="H107" s="4">
        <v>33286</v>
      </c>
      <c r="I107" s="4">
        <v>37.11</v>
      </c>
      <c r="J107" s="4">
        <v>5429</v>
      </c>
      <c r="K107" s="4">
        <v>6779.9</v>
      </c>
      <c r="L107" s="4">
        <v>1944.9</v>
      </c>
      <c r="M107" s="4">
        <v>77.05</v>
      </c>
      <c r="N107" s="4">
        <v>1366.2</v>
      </c>
      <c r="O107" s="4">
        <v>131.02000000000001</v>
      </c>
      <c r="P107" s="4">
        <v>1095.8</v>
      </c>
      <c r="Q107" s="4">
        <v>6456.3</v>
      </c>
      <c r="R107" s="4">
        <v>1500</v>
      </c>
      <c r="S107" s="4">
        <v>19.465</v>
      </c>
      <c r="T107" s="4">
        <v>7154.8</v>
      </c>
      <c r="U107" s="4">
        <v>5298.4</v>
      </c>
      <c r="V107" s="4">
        <v>2348.3000000000002</v>
      </c>
      <c r="W107" s="4">
        <v>2108.6999999999998</v>
      </c>
      <c r="X107" s="4">
        <v>1161.9000000000001</v>
      </c>
      <c r="Y107" s="4">
        <v>8001.3</v>
      </c>
      <c r="Z107" s="4">
        <v>5.4809999999999999</v>
      </c>
      <c r="AA107" s="4">
        <v>5906.5</v>
      </c>
      <c r="AB107" s="4">
        <v>1527.5</v>
      </c>
      <c r="AC107" s="4">
        <v>1553.9</v>
      </c>
      <c r="AD107" s="4">
        <v>405.37</v>
      </c>
      <c r="AE107" s="4">
        <v>510</v>
      </c>
      <c r="AF107" s="4">
        <v>240</v>
      </c>
      <c r="AG107" s="4"/>
      <c r="AH107" s="4">
        <v>217.34</v>
      </c>
      <c r="AI107" s="4">
        <v>55.89</v>
      </c>
      <c r="AJ107" s="4">
        <v>1298.8</v>
      </c>
      <c r="AK107" s="4">
        <v>18864</v>
      </c>
      <c r="AL107" s="4">
        <v>14.63</v>
      </c>
      <c r="AM107" s="4">
        <v>6.8890000000000002</v>
      </c>
      <c r="AN107" s="4">
        <v>1389.2</v>
      </c>
    </row>
    <row r="108" spans="1:40" x14ac:dyDescent="0.2">
      <c r="A108" s="6">
        <v>42699</v>
      </c>
      <c r="B108" s="4">
        <v>4210.75</v>
      </c>
      <c r="C108" s="4">
        <v>272.39</v>
      </c>
      <c r="D108" s="4">
        <v>426.7</v>
      </c>
      <c r="E108" s="4">
        <v>2565.9</v>
      </c>
      <c r="F108" s="4">
        <v>6810</v>
      </c>
      <c r="G108" s="4">
        <v>1410</v>
      </c>
      <c r="H108" s="4">
        <v>33500</v>
      </c>
      <c r="I108" s="4">
        <v>37.35</v>
      </c>
      <c r="J108" s="4">
        <v>5367.2</v>
      </c>
      <c r="K108" s="4">
        <v>6811.4</v>
      </c>
      <c r="L108" s="4">
        <v>1964.7</v>
      </c>
      <c r="M108" s="4">
        <v>78.81</v>
      </c>
      <c r="N108" s="4">
        <v>1354.7</v>
      </c>
      <c r="O108" s="4">
        <v>132.13</v>
      </c>
      <c r="P108" s="4">
        <v>1111</v>
      </c>
      <c r="Q108" s="4">
        <v>6365</v>
      </c>
      <c r="R108" s="4">
        <v>1540</v>
      </c>
      <c r="S108" s="4">
        <v>19.835000000000001</v>
      </c>
      <c r="T108" s="4">
        <v>7155.6</v>
      </c>
      <c r="U108" s="4">
        <v>5177.8</v>
      </c>
      <c r="V108" s="4">
        <v>2420</v>
      </c>
      <c r="W108" s="4">
        <v>2220</v>
      </c>
      <c r="X108" s="4">
        <v>1163.2</v>
      </c>
      <c r="Y108" s="4">
        <v>8250</v>
      </c>
      <c r="Z108" s="4">
        <v>5.4980000000000002</v>
      </c>
      <c r="AA108" s="4">
        <v>5917.5</v>
      </c>
      <c r="AB108" s="4">
        <v>1518.4</v>
      </c>
      <c r="AC108" s="4">
        <v>1554</v>
      </c>
      <c r="AD108" s="4">
        <v>403</v>
      </c>
      <c r="AE108" s="4">
        <v>500.39</v>
      </c>
      <c r="AF108" s="4">
        <v>240.5</v>
      </c>
      <c r="AG108" s="4"/>
      <c r="AH108" s="4">
        <v>218.98</v>
      </c>
      <c r="AI108" s="4">
        <v>55.82</v>
      </c>
      <c r="AJ108" s="4">
        <v>1298</v>
      </c>
      <c r="AK108" s="4">
        <v>18900</v>
      </c>
      <c r="AL108" s="4">
        <v>14.6</v>
      </c>
      <c r="AM108" s="4">
        <v>6.99</v>
      </c>
      <c r="AN108" s="4">
        <v>1408.9</v>
      </c>
    </row>
    <row r="109" spans="1:40" x14ac:dyDescent="0.2">
      <c r="A109" s="6">
        <v>42698</v>
      </c>
      <c r="B109" s="4">
        <v>4196.3999999999996</v>
      </c>
      <c r="C109" s="4">
        <v>271</v>
      </c>
      <c r="D109" s="4">
        <v>428.82</v>
      </c>
      <c r="E109" s="4">
        <v>2544</v>
      </c>
      <c r="F109" s="4">
        <v>6880</v>
      </c>
      <c r="G109" s="4">
        <v>1410</v>
      </c>
      <c r="H109" s="4">
        <v>33098</v>
      </c>
      <c r="I109" s="4">
        <v>37.64</v>
      </c>
      <c r="J109" s="4">
        <v>5182.6000000000004</v>
      </c>
      <c r="K109" s="4">
        <v>6871.7</v>
      </c>
      <c r="L109" s="4">
        <v>1945.9</v>
      </c>
      <c r="M109" s="4">
        <v>77.849999999999994</v>
      </c>
      <c r="N109" s="4">
        <v>1358.9</v>
      </c>
      <c r="O109" s="4">
        <v>130.94999999999999</v>
      </c>
      <c r="P109" s="4">
        <v>1110.9000000000001</v>
      </c>
      <c r="Q109" s="4">
        <v>6308.6</v>
      </c>
      <c r="R109" s="4">
        <v>1533</v>
      </c>
      <c r="S109" s="4">
        <v>19.454999999999998</v>
      </c>
      <c r="T109" s="4">
        <v>7132.3</v>
      </c>
      <c r="U109" s="4">
        <v>5123.3999999999996</v>
      </c>
      <c r="V109" s="4">
        <v>2449</v>
      </c>
      <c r="W109" s="4">
        <v>2300</v>
      </c>
      <c r="X109" s="4">
        <v>1166.0999999999999</v>
      </c>
      <c r="Y109" s="4">
        <v>8300</v>
      </c>
      <c r="Z109" s="4">
        <v>5.5049999999999999</v>
      </c>
      <c r="AA109" s="4">
        <v>6014.7</v>
      </c>
      <c r="AB109" s="4">
        <v>1528.3</v>
      </c>
      <c r="AC109" s="4">
        <v>1554</v>
      </c>
      <c r="AD109" s="4">
        <v>405</v>
      </c>
      <c r="AE109" s="4">
        <v>513.98</v>
      </c>
      <c r="AF109" s="4">
        <v>240.5</v>
      </c>
      <c r="AG109" s="4"/>
      <c r="AH109" s="4">
        <v>221.22</v>
      </c>
      <c r="AI109" s="4">
        <v>55.82</v>
      </c>
      <c r="AJ109" s="4">
        <v>1275</v>
      </c>
      <c r="AK109" s="4">
        <v>18772</v>
      </c>
      <c r="AL109" s="4">
        <v>14.36</v>
      </c>
      <c r="AM109" s="4">
        <v>7</v>
      </c>
      <c r="AN109" s="4">
        <v>1418.8</v>
      </c>
    </row>
    <row r="110" spans="1:40" x14ac:dyDescent="0.2">
      <c r="A110" s="6">
        <v>42697</v>
      </c>
      <c r="B110" s="4">
        <v>4221.8900000000003</v>
      </c>
      <c r="C110" s="4">
        <v>271</v>
      </c>
      <c r="D110" s="4">
        <v>430</v>
      </c>
      <c r="E110" s="4">
        <v>2569.4</v>
      </c>
      <c r="F110" s="4">
        <v>6900</v>
      </c>
      <c r="G110" s="4">
        <v>1410</v>
      </c>
      <c r="H110" s="4">
        <v>33474</v>
      </c>
      <c r="I110" s="4">
        <v>37.71</v>
      </c>
      <c r="J110" s="4">
        <v>5076.2</v>
      </c>
      <c r="K110" s="4">
        <v>6867.4</v>
      </c>
      <c r="L110" s="4">
        <v>1976</v>
      </c>
      <c r="M110" s="4">
        <v>78.400000000000006</v>
      </c>
      <c r="N110" s="4">
        <v>1352.5</v>
      </c>
      <c r="O110" s="4">
        <v>128.07</v>
      </c>
      <c r="P110" s="4">
        <v>1119.8</v>
      </c>
      <c r="Q110" s="4">
        <v>6388.5</v>
      </c>
      <c r="R110" s="4">
        <v>1533.6</v>
      </c>
      <c r="S110" s="4">
        <v>19.114999999999998</v>
      </c>
      <c r="T110" s="4">
        <v>7263.7</v>
      </c>
      <c r="U110" s="4">
        <v>5265</v>
      </c>
      <c r="V110" s="4">
        <v>2449</v>
      </c>
      <c r="W110" s="4">
        <v>2300</v>
      </c>
      <c r="X110" s="4">
        <v>1179</v>
      </c>
      <c r="Y110" s="4">
        <v>8198.7000000000007</v>
      </c>
      <c r="Z110" s="4">
        <v>5.5369999999999999</v>
      </c>
      <c r="AA110" s="4">
        <v>5995.2</v>
      </c>
      <c r="AB110" s="4">
        <v>1549.4</v>
      </c>
      <c r="AC110" s="4">
        <v>1554.1</v>
      </c>
      <c r="AD110" s="4">
        <v>405.99</v>
      </c>
      <c r="AE110" s="4">
        <v>513.59</v>
      </c>
      <c r="AF110" s="4">
        <v>240.42</v>
      </c>
      <c r="AG110" s="4"/>
      <c r="AH110" s="4">
        <v>221.18</v>
      </c>
      <c r="AI110" s="4">
        <v>55.82</v>
      </c>
      <c r="AJ110" s="4">
        <v>1265.5999999999999</v>
      </c>
      <c r="AK110" s="4">
        <v>18623</v>
      </c>
      <c r="AL110" s="4">
        <v>14.53</v>
      </c>
      <c r="AM110" s="4">
        <v>7</v>
      </c>
      <c r="AN110" s="4">
        <v>1431</v>
      </c>
    </row>
    <row r="111" spans="1:40" x14ac:dyDescent="0.2">
      <c r="A111" s="6">
        <v>42696</v>
      </c>
      <c r="B111" s="4">
        <v>4216.62</v>
      </c>
      <c r="C111" s="4">
        <v>272</v>
      </c>
      <c r="D111" s="4">
        <v>429.38</v>
      </c>
      <c r="E111" s="4">
        <v>2522.6999999999998</v>
      </c>
      <c r="F111" s="4">
        <v>7000</v>
      </c>
      <c r="G111" s="4">
        <v>1391.9</v>
      </c>
      <c r="H111" s="4">
        <v>33440</v>
      </c>
      <c r="I111" s="4">
        <v>38.049999999999997</v>
      </c>
      <c r="J111" s="4">
        <v>5158.6000000000004</v>
      </c>
      <c r="K111" s="4">
        <v>6818.7</v>
      </c>
      <c r="L111" s="4">
        <v>1977.1</v>
      </c>
      <c r="M111" s="4">
        <v>78.819999999999993</v>
      </c>
      <c r="N111" s="4">
        <v>1346.4</v>
      </c>
      <c r="O111" s="4">
        <v>129.74</v>
      </c>
      <c r="P111" s="4">
        <v>1123.8</v>
      </c>
      <c r="Q111" s="4">
        <v>6403.7</v>
      </c>
      <c r="R111" s="4">
        <v>1495</v>
      </c>
      <c r="S111" s="4">
        <v>18.82</v>
      </c>
      <c r="T111" s="4">
        <v>7211.1</v>
      </c>
      <c r="U111" s="4">
        <v>5271</v>
      </c>
      <c r="V111" s="4">
        <v>2441.5</v>
      </c>
      <c r="W111" s="4">
        <v>2380</v>
      </c>
      <c r="X111" s="4">
        <v>1182.4000000000001</v>
      </c>
      <c r="Y111" s="4">
        <v>8196.4</v>
      </c>
      <c r="Z111" s="4">
        <v>5.5309999999999997</v>
      </c>
      <c r="AA111" s="4">
        <v>5990.3</v>
      </c>
      <c r="AB111" s="4">
        <v>1558.7</v>
      </c>
      <c r="AC111" s="4">
        <v>1585</v>
      </c>
      <c r="AD111" s="4">
        <v>405.54</v>
      </c>
      <c r="AE111" s="4">
        <v>506.08</v>
      </c>
      <c r="AF111" s="4">
        <v>237</v>
      </c>
      <c r="AG111" s="4"/>
      <c r="AH111" s="4">
        <v>221.6</v>
      </c>
      <c r="AI111" s="4">
        <v>55.9</v>
      </c>
      <c r="AJ111" s="4">
        <v>1279.5999999999999</v>
      </c>
      <c r="AK111" s="4">
        <v>18954</v>
      </c>
      <c r="AL111" s="4">
        <v>13.75</v>
      </c>
      <c r="AM111" s="4">
        <v>7.0369999999999999</v>
      </c>
      <c r="AN111" s="4">
        <v>1431</v>
      </c>
    </row>
    <row r="112" spans="1:40" x14ac:dyDescent="0.2">
      <c r="A112" s="6">
        <v>42695</v>
      </c>
      <c r="B112" s="4">
        <v>4233.55</v>
      </c>
      <c r="C112" s="4">
        <v>271.18</v>
      </c>
      <c r="D112" s="4">
        <v>430.64</v>
      </c>
      <c r="E112" s="4">
        <v>2513.9</v>
      </c>
      <c r="F112" s="4">
        <v>7000</v>
      </c>
      <c r="G112" s="4">
        <v>1404.9</v>
      </c>
      <c r="H112" s="4">
        <v>33495</v>
      </c>
      <c r="I112" s="4">
        <v>37.61</v>
      </c>
      <c r="J112" s="4">
        <v>5104.5</v>
      </c>
      <c r="K112" s="4">
        <v>6766.5</v>
      </c>
      <c r="L112" s="4">
        <v>1990.1</v>
      </c>
      <c r="M112" s="4">
        <v>79.31</v>
      </c>
      <c r="N112" s="4">
        <v>1354.6</v>
      </c>
      <c r="O112" s="4">
        <v>132.41999999999999</v>
      </c>
      <c r="P112" s="4">
        <v>1134.3</v>
      </c>
      <c r="Q112" s="4">
        <v>6548.7</v>
      </c>
      <c r="R112" s="4">
        <v>1482</v>
      </c>
      <c r="S112" s="4">
        <v>18.324999999999999</v>
      </c>
      <c r="T112" s="4">
        <v>7153.6</v>
      </c>
      <c r="U112" s="4">
        <v>5343</v>
      </c>
      <c r="V112" s="4">
        <v>2370</v>
      </c>
      <c r="W112" s="4">
        <v>2510</v>
      </c>
      <c r="X112" s="4">
        <v>1178.7</v>
      </c>
      <c r="Y112" s="4">
        <v>8308.5</v>
      </c>
      <c r="Z112" s="4">
        <v>5.5869999999999997</v>
      </c>
      <c r="AA112" s="4">
        <v>6114.4</v>
      </c>
      <c r="AB112" s="4">
        <v>1536.4</v>
      </c>
      <c r="AC112" s="4">
        <v>1585</v>
      </c>
      <c r="AD112" s="4">
        <v>406.01</v>
      </c>
      <c r="AE112" s="4">
        <v>515.01</v>
      </c>
      <c r="AF112" s="4">
        <v>240</v>
      </c>
      <c r="AG112" s="4"/>
      <c r="AH112" s="4">
        <v>220.01</v>
      </c>
      <c r="AI112" s="4">
        <v>54</v>
      </c>
      <c r="AJ112" s="4">
        <v>1273.0999999999999</v>
      </c>
      <c r="AK112" s="4">
        <v>18925</v>
      </c>
      <c r="AL112" s="4">
        <v>13</v>
      </c>
      <c r="AM112" s="4">
        <v>7.14</v>
      </c>
      <c r="AN112" s="4">
        <v>1431</v>
      </c>
    </row>
    <row r="113" spans="1:40" x14ac:dyDescent="0.2">
      <c r="A113" s="6">
        <v>42692</v>
      </c>
      <c r="B113" s="4">
        <v>4185.78</v>
      </c>
      <c r="C113" s="4">
        <v>267</v>
      </c>
      <c r="D113" s="4">
        <v>419.44</v>
      </c>
      <c r="E113" s="4">
        <v>2554.1</v>
      </c>
      <c r="F113" s="4">
        <v>7000</v>
      </c>
      <c r="G113" s="4">
        <v>1370</v>
      </c>
      <c r="H113" s="4">
        <v>33013</v>
      </c>
      <c r="I113" s="4">
        <v>37.590000000000003</v>
      </c>
      <c r="J113" s="4">
        <v>4946.7</v>
      </c>
      <c r="K113" s="4">
        <v>6810.1</v>
      </c>
      <c r="L113" s="4">
        <v>1970.8</v>
      </c>
      <c r="M113" s="4">
        <v>78.069999999999993</v>
      </c>
      <c r="N113" s="4">
        <v>1362.8</v>
      </c>
      <c r="O113" s="4">
        <v>132.88999999999999</v>
      </c>
      <c r="P113" s="4">
        <v>1143.3</v>
      </c>
      <c r="Q113" s="4">
        <v>6385.5</v>
      </c>
      <c r="R113" s="4">
        <v>1460</v>
      </c>
      <c r="S113" s="4">
        <v>18.175000000000001</v>
      </c>
      <c r="T113" s="4">
        <v>7068.8</v>
      </c>
      <c r="U113" s="4">
        <v>5124.5</v>
      </c>
      <c r="V113" s="4">
        <v>2332.1999999999998</v>
      </c>
      <c r="W113" s="4">
        <v>2510</v>
      </c>
      <c r="X113" s="4">
        <v>1164.0999999999999</v>
      </c>
      <c r="Y113" s="4">
        <v>8100</v>
      </c>
      <c r="Z113" s="4">
        <v>5.5309999999999997</v>
      </c>
      <c r="AA113" s="4">
        <v>5888.1</v>
      </c>
      <c r="AB113" s="4">
        <v>1521</v>
      </c>
      <c r="AC113" s="4">
        <v>1600</v>
      </c>
      <c r="AD113" s="4">
        <v>403</v>
      </c>
      <c r="AE113" s="4">
        <v>513.9</v>
      </c>
      <c r="AF113" s="4">
        <v>240</v>
      </c>
      <c r="AG113" s="4"/>
      <c r="AH113" s="4">
        <v>220</v>
      </c>
      <c r="AI113" s="4">
        <v>53.5</v>
      </c>
      <c r="AJ113" s="4">
        <v>1264.7</v>
      </c>
      <c r="AK113" s="4">
        <v>18597</v>
      </c>
      <c r="AL113" s="4">
        <v>12.54</v>
      </c>
      <c r="AM113" s="4">
        <v>7.15</v>
      </c>
      <c r="AN113" s="4">
        <v>1431</v>
      </c>
    </row>
    <row r="114" spans="1:40" x14ac:dyDescent="0.2">
      <c r="A114" s="6">
        <v>42691</v>
      </c>
      <c r="B114" s="4">
        <v>4185.71</v>
      </c>
      <c r="C114" s="4">
        <v>270</v>
      </c>
      <c r="D114" s="4">
        <v>420.34</v>
      </c>
      <c r="E114" s="4">
        <v>2616.3000000000002</v>
      </c>
      <c r="F114" s="4">
        <v>7000</v>
      </c>
      <c r="G114" s="4">
        <v>1370</v>
      </c>
      <c r="H114" s="4">
        <v>32981</v>
      </c>
      <c r="I114" s="4">
        <v>38.049999999999997</v>
      </c>
      <c r="J114" s="4">
        <v>4958.8999999999996</v>
      </c>
      <c r="K114" s="4">
        <v>6866.2</v>
      </c>
      <c r="L114" s="4">
        <v>1998.3</v>
      </c>
      <c r="M114" s="4">
        <v>77.599999999999994</v>
      </c>
      <c r="N114" s="4">
        <v>1348.9</v>
      </c>
      <c r="O114" s="4">
        <v>133.44</v>
      </c>
      <c r="P114" s="4">
        <v>1140.0999999999999</v>
      </c>
      <c r="Q114" s="4">
        <v>6480.2</v>
      </c>
      <c r="R114" s="4">
        <v>1459.9</v>
      </c>
      <c r="S114" s="4">
        <v>17.954999999999998</v>
      </c>
      <c r="T114" s="4">
        <v>6991.1</v>
      </c>
      <c r="U114" s="4">
        <v>5089.3</v>
      </c>
      <c r="V114" s="4">
        <v>2301.9</v>
      </c>
      <c r="W114" s="4">
        <v>2510</v>
      </c>
      <c r="X114" s="4">
        <v>1180.5999999999999</v>
      </c>
      <c r="Y114" s="4">
        <v>8011</v>
      </c>
      <c r="Z114" s="4">
        <v>5.4539999999999997</v>
      </c>
      <c r="AA114" s="4">
        <v>5916.7</v>
      </c>
      <c r="AB114" s="4">
        <v>1534.7</v>
      </c>
      <c r="AC114" s="4">
        <v>1600</v>
      </c>
      <c r="AD114" s="4">
        <v>398.99</v>
      </c>
      <c r="AE114" s="4">
        <v>509.25</v>
      </c>
      <c r="AF114" s="4">
        <v>240</v>
      </c>
      <c r="AG114" s="4"/>
      <c r="AH114" s="4">
        <v>220</v>
      </c>
      <c r="AI114" s="4">
        <v>53.69</v>
      </c>
      <c r="AJ114" s="4">
        <v>1267.5</v>
      </c>
      <c r="AK114" s="4">
        <v>18174</v>
      </c>
      <c r="AL114" s="4">
        <v>12.5</v>
      </c>
      <c r="AM114" s="4">
        <v>7.15</v>
      </c>
      <c r="AN114" s="4">
        <v>1431</v>
      </c>
    </row>
    <row r="115" spans="1:40" x14ac:dyDescent="0.2">
      <c r="A115" s="6">
        <v>42690</v>
      </c>
      <c r="B115" s="4">
        <v>4182.4799999999996</v>
      </c>
      <c r="C115" s="4">
        <v>277.02</v>
      </c>
      <c r="D115" s="4">
        <v>412.14</v>
      </c>
      <c r="E115" s="4">
        <v>2599.3000000000002</v>
      </c>
      <c r="F115" s="4">
        <v>7019.8</v>
      </c>
      <c r="G115" s="4">
        <v>1371</v>
      </c>
      <c r="H115" s="4">
        <v>32449</v>
      </c>
      <c r="I115" s="4">
        <v>37.619999999999997</v>
      </c>
      <c r="J115" s="4">
        <v>4900</v>
      </c>
      <c r="K115" s="4">
        <v>6818.5</v>
      </c>
      <c r="L115" s="4">
        <v>1992.9</v>
      </c>
      <c r="M115" s="4">
        <v>77.22</v>
      </c>
      <c r="N115" s="4">
        <v>1361.3</v>
      </c>
      <c r="O115" s="4">
        <v>134.86000000000001</v>
      </c>
      <c r="P115" s="4">
        <v>1140.4000000000001</v>
      </c>
      <c r="Q115" s="4">
        <v>6501.6</v>
      </c>
      <c r="R115" s="4">
        <v>1488.9</v>
      </c>
      <c r="S115" s="4">
        <v>18.02</v>
      </c>
      <c r="T115" s="4">
        <v>7009.5</v>
      </c>
      <c r="U115" s="4">
        <v>5100.7</v>
      </c>
      <c r="V115" s="4">
        <v>2324</v>
      </c>
      <c r="W115" s="4">
        <v>2500</v>
      </c>
      <c r="X115" s="4">
        <v>1189</v>
      </c>
      <c r="Y115" s="4">
        <v>7778.9</v>
      </c>
      <c r="Z115" s="4">
        <v>5.3970000000000002</v>
      </c>
      <c r="AA115" s="4">
        <v>6031.7</v>
      </c>
      <c r="AB115" s="4">
        <v>1524.1</v>
      </c>
      <c r="AC115" s="4">
        <v>1600</v>
      </c>
      <c r="AD115" s="4">
        <v>401</v>
      </c>
      <c r="AE115" s="4">
        <v>514.91999999999996</v>
      </c>
      <c r="AF115" s="4">
        <v>238.49</v>
      </c>
      <c r="AG115" s="4"/>
      <c r="AH115" s="4">
        <v>221.99</v>
      </c>
      <c r="AI115" s="4">
        <v>54.06</v>
      </c>
      <c r="AJ115" s="4">
        <v>1268.0999999999999</v>
      </c>
      <c r="AK115" s="4">
        <v>18086</v>
      </c>
      <c r="AL115" s="4">
        <v>12.54</v>
      </c>
      <c r="AM115" s="4">
        <v>7.25</v>
      </c>
      <c r="AN115" s="4">
        <v>1431</v>
      </c>
    </row>
    <row r="116" spans="1:40" x14ac:dyDescent="0.2">
      <c r="A116" s="6">
        <v>42689</v>
      </c>
      <c r="B116" s="4">
        <v>4153.04</v>
      </c>
      <c r="C116" s="4">
        <v>303.10000000000002</v>
      </c>
      <c r="D116" s="4">
        <v>410.15</v>
      </c>
      <c r="E116" s="4">
        <v>2496.5</v>
      </c>
      <c r="F116" s="4">
        <v>6745</v>
      </c>
      <c r="G116" s="4">
        <v>1390</v>
      </c>
      <c r="H116" s="4">
        <v>32312</v>
      </c>
      <c r="I116" s="4">
        <v>37.549999999999997</v>
      </c>
      <c r="J116" s="4">
        <v>4924.1000000000004</v>
      </c>
      <c r="K116" s="4">
        <v>6784.6</v>
      </c>
      <c r="L116" s="4">
        <v>1974.8</v>
      </c>
      <c r="M116" s="4">
        <v>76.89</v>
      </c>
      <c r="N116" s="4">
        <v>1327</v>
      </c>
      <c r="O116" s="4">
        <v>134.25</v>
      </c>
      <c r="P116" s="4">
        <v>1144.5</v>
      </c>
      <c r="Q116" s="4">
        <v>6290.8</v>
      </c>
      <c r="R116" s="4">
        <v>1470</v>
      </c>
      <c r="S116" s="4">
        <v>18</v>
      </c>
      <c r="T116" s="4">
        <v>6994.6</v>
      </c>
      <c r="U116" s="4">
        <v>5106.3</v>
      </c>
      <c r="V116" s="4">
        <v>2350.1999999999998</v>
      </c>
      <c r="W116" s="4">
        <v>2350</v>
      </c>
      <c r="X116" s="4">
        <v>1186.4000000000001</v>
      </c>
      <c r="Y116" s="4">
        <v>7880.4</v>
      </c>
      <c r="Z116" s="4">
        <v>5.3659999999999997</v>
      </c>
      <c r="AA116" s="4">
        <v>6028.8</v>
      </c>
      <c r="AB116" s="4">
        <v>1528.1</v>
      </c>
      <c r="AC116" s="4">
        <v>1599.5</v>
      </c>
      <c r="AD116" s="4">
        <v>402</v>
      </c>
      <c r="AE116" s="4">
        <v>498</v>
      </c>
      <c r="AF116" s="4">
        <v>239</v>
      </c>
      <c r="AG116" s="4"/>
      <c r="AH116" s="4">
        <v>218</v>
      </c>
      <c r="AI116" s="4">
        <v>54</v>
      </c>
      <c r="AJ116" s="4">
        <v>1271.2</v>
      </c>
      <c r="AK116" s="4">
        <v>18231</v>
      </c>
      <c r="AL116" s="4">
        <v>12.98</v>
      </c>
      <c r="AM116" s="4">
        <v>7.2</v>
      </c>
      <c r="AN116" s="4">
        <v>1430</v>
      </c>
    </row>
    <row r="117" spans="1:40" x14ac:dyDescent="0.2">
      <c r="A117" s="6">
        <v>42688</v>
      </c>
      <c r="B117" s="4">
        <v>4104.3999999999996</v>
      </c>
      <c r="C117" s="4">
        <v>308.39</v>
      </c>
      <c r="D117" s="4">
        <v>409.35</v>
      </c>
      <c r="E117" s="4">
        <v>2493.1</v>
      </c>
      <c r="F117" s="4">
        <v>6700</v>
      </c>
      <c r="G117" s="4">
        <v>1350</v>
      </c>
      <c r="H117" s="4">
        <v>31689</v>
      </c>
      <c r="I117" s="4">
        <v>37.25</v>
      </c>
      <c r="J117" s="4">
        <v>4952.3999999999996</v>
      </c>
      <c r="K117" s="4">
        <v>6708.2</v>
      </c>
      <c r="L117" s="4">
        <v>1928.1</v>
      </c>
      <c r="M117" s="4">
        <v>74.819999999999993</v>
      </c>
      <c r="N117" s="4">
        <v>1319.4</v>
      </c>
      <c r="O117" s="4">
        <v>133.51</v>
      </c>
      <c r="P117" s="4">
        <v>1139.9000000000001</v>
      </c>
      <c r="Q117" s="4">
        <v>6197.5</v>
      </c>
      <c r="R117" s="4">
        <v>1486.7</v>
      </c>
      <c r="S117" s="4">
        <v>18.09</v>
      </c>
      <c r="T117" s="4">
        <v>6827.2</v>
      </c>
      <c r="U117" s="4">
        <v>5068.6000000000004</v>
      </c>
      <c r="V117" s="4">
        <v>2319.3000000000002</v>
      </c>
      <c r="W117" s="4">
        <v>2172</v>
      </c>
      <c r="X117" s="4">
        <v>1185</v>
      </c>
      <c r="Y117" s="4">
        <v>8109.6</v>
      </c>
      <c r="Z117" s="4">
        <v>5.44</v>
      </c>
      <c r="AA117" s="4">
        <v>5827.4</v>
      </c>
      <c r="AB117" s="4">
        <v>1509.9</v>
      </c>
      <c r="AC117" s="4">
        <v>1599.5</v>
      </c>
      <c r="AD117" s="4">
        <v>402.51</v>
      </c>
      <c r="AE117" s="4">
        <v>495</v>
      </c>
      <c r="AF117" s="4">
        <v>239</v>
      </c>
      <c r="AG117" s="4"/>
      <c r="AH117" s="4">
        <v>218.74</v>
      </c>
      <c r="AI117" s="4">
        <v>52.69</v>
      </c>
      <c r="AJ117" s="4">
        <v>1290.0999999999999</v>
      </c>
      <c r="AK117" s="4">
        <v>17831</v>
      </c>
      <c r="AL117" s="4">
        <v>13.36</v>
      </c>
      <c r="AM117" s="4">
        <v>7.2110000000000003</v>
      </c>
      <c r="AN117" s="4">
        <v>1430</v>
      </c>
    </row>
    <row r="118" spans="1:40" x14ac:dyDescent="0.2">
      <c r="A118" s="6">
        <v>42685</v>
      </c>
      <c r="B118" s="4">
        <v>4150.3900000000003</v>
      </c>
      <c r="C118" s="4">
        <v>306.8</v>
      </c>
      <c r="D118" s="4">
        <v>418.38</v>
      </c>
      <c r="E118" s="4">
        <v>2516.3000000000002</v>
      </c>
      <c r="F118" s="4">
        <v>6700</v>
      </c>
      <c r="G118" s="4">
        <v>1356.9</v>
      </c>
      <c r="H118" s="4">
        <v>31652</v>
      </c>
      <c r="I118" s="4">
        <v>36.799999999999997</v>
      </c>
      <c r="J118" s="4">
        <v>4964.3</v>
      </c>
      <c r="K118" s="4">
        <v>6670.5</v>
      </c>
      <c r="L118" s="4">
        <v>1981.8</v>
      </c>
      <c r="M118" s="4">
        <v>75.22</v>
      </c>
      <c r="N118" s="4">
        <v>1346.4</v>
      </c>
      <c r="O118" s="4">
        <v>135.27000000000001</v>
      </c>
      <c r="P118" s="4">
        <v>1148.5999999999999</v>
      </c>
      <c r="Q118" s="4">
        <v>6281.2</v>
      </c>
      <c r="R118" s="4">
        <v>1480</v>
      </c>
      <c r="S118" s="4">
        <v>17.934999999999999</v>
      </c>
      <c r="T118" s="4">
        <v>6886</v>
      </c>
      <c r="U118" s="4">
        <v>5054.3999999999996</v>
      </c>
      <c r="V118" s="4">
        <v>2400</v>
      </c>
      <c r="W118" s="4">
        <v>2075</v>
      </c>
      <c r="X118" s="4">
        <v>1192.0999999999999</v>
      </c>
      <c r="Y118" s="4">
        <v>8213</v>
      </c>
      <c r="Z118" s="4">
        <v>5.4880000000000004</v>
      </c>
      <c r="AA118" s="4">
        <v>5912.7</v>
      </c>
      <c r="AB118" s="4">
        <v>1544.7</v>
      </c>
      <c r="AC118" s="4">
        <v>1600</v>
      </c>
      <c r="AD118" s="4">
        <v>403.44</v>
      </c>
      <c r="AE118" s="4">
        <v>514.78</v>
      </c>
      <c r="AF118" s="4">
        <v>240</v>
      </c>
      <c r="AG118" s="4"/>
      <c r="AH118" s="4">
        <v>220</v>
      </c>
      <c r="AI118" s="4">
        <v>54.01</v>
      </c>
      <c r="AJ118" s="4">
        <v>1347.4</v>
      </c>
      <c r="AK118" s="4">
        <v>18182</v>
      </c>
      <c r="AL118" s="4">
        <v>13.65</v>
      </c>
      <c r="AM118" s="4">
        <v>7.21</v>
      </c>
      <c r="AN118" s="4">
        <v>1450</v>
      </c>
    </row>
    <row r="119" spans="1:40" x14ac:dyDescent="0.2">
      <c r="A119" s="6">
        <v>42684</v>
      </c>
      <c r="B119" s="4">
        <v>4214.0600000000004</v>
      </c>
      <c r="C119" s="4">
        <v>306.8</v>
      </c>
      <c r="D119" s="4">
        <v>422.86</v>
      </c>
      <c r="E119" s="4">
        <v>2545.8000000000002</v>
      </c>
      <c r="F119" s="4">
        <v>6850</v>
      </c>
      <c r="G119" s="4">
        <v>1366.9</v>
      </c>
      <c r="H119" s="4">
        <v>32285</v>
      </c>
      <c r="I119" s="4">
        <v>37.03</v>
      </c>
      <c r="J119" s="4">
        <v>4960.8</v>
      </c>
      <c r="K119" s="4">
        <v>6673.5</v>
      </c>
      <c r="L119" s="4">
        <v>2027.5</v>
      </c>
      <c r="M119" s="4">
        <v>76.38</v>
      </c>
      <c r="N119" s="4">
        <v>1402.3</v>
      </c>
      <c r="O119" s="4">
        <v>140</v>
      </c>
      <c r="P119" s="4">
        <v>1125.3</v>
      </c>
      <c r="Q119" s="4">
        <v>6458.1</v>
      </c>
      <c r="R119" s="4">
        <v>1499.9</v>
      </c>
      <c r="S119" s="4">
        <v>18.12</v>
      </c>
      <c r="T119" s="4">
        <v>6999</v>
      </c>
      <c r="U119" s="4">
        <v>5059.8</v>
      </c>
      <c r="V119" s="4">
        <v>2435</v>
      </c>
      <c r="W119" s="4">
        <v>1891</v>
      </c>
      <c r="X119" s="4">
        <v>1209</v>
      </c>
      <c r="Y119" s="4">
        <v>8310.9</v>
      </c>
      <c r="Z119" s="4">
        <v>5.5860000000000003</v>
      </c>
      <c r="AA119" s="4">
        <v>6136.2</v>
      </c>
      <c r="AB119" s="4">
        <v>1549.7</v>
      </c>
      <c r="AC119" s="4">
        <v>1580</v>
      </c>
      <c r="AD119" s="4">
        <v>408.5</v>
      </c>
      <c r="AE119" s="4">
        <v>508.24</v>
      </c>
      <c r="AF119" s="4">
        <v>239.9</v>
      </c>
      <c r="AG119" s="4"/>
      <c r="AH119" s="4">
        <v>221.01</v>
      </c>
      <c r="AI119" s="4">
        <v>54.01</v>
      </c>
      <c r="AJ119" s="4">
        <v>1350.3</v>
      </c>
      <c r="AK119" s="4">
        <v>18182</v>
      </c>
      <c r="AL119" s="4">
        <v>13.97</v>
      </c>
      <c r="AM119" s="4">
        <v>7.3</v>
      </c>
      <c r="AN119" s="4">
        <v>1472</v>
      </c>
    </row>
    <row r="120" spans="1:40" x14ac:dyDescent="0.2">
      <c r="A120" s="6">
        <v>42683</v>
      </c>
      <c r="B120" s="4">
        <v>4295.32</v>
      </c>
      <c r="C120" s="4">
        <v>306</v>
      </c>
      <c r="D120" s="4">
        <v>427.91</v>
      </c>
      <c r="E120" s="4">
        <v>2647.9</v>
      </c>
      <c r="F120" s="4">
        <v>6910</v>
      </c>
      <c r="G120" s="4">
        <v>1367.1</v>
      </c>
      <c r="H120" s="4">
        <v>33387</v>
      </c>
      <c r="I120" s="4">
        <v>36.92</v>
      </c>
      <c r="J120" s="4">
        <v>5008.3</v>
      </c>
      <c r="K120" s="4">
        <v>6889.5</v>
      </c>
      <c r="L120" s="4">
        <v>2122.9</v>
      </c>
      <c r="M120" s="4">
        <v>77.53</v>
      </c>
      <c r="N120" s="4">
        <v>1394.5</v>
      </c>
      <c r="O120" s="4">
        <v>142.82</v>
      </c>
      <c r="P120" s="4">
        <v>1120</v>
      </c>
      <c r="Q120" s="4">
        <v>6580.9</v>
      </c>
      <c r="R120" s="4">
        <v>1500</v>
      </c>
      <c r="S120" s="4">
        <v>18.12</v>
      </c>
      <c r="T120" s="4">
        <v>7071.8</v>
      </c>
      <c r="U120" s="4">
        <v>5188.2</v>
      </c>
      <c r="V120" s="4">
        <v>2450</v>
      </c>
      <c r="W120" s="4">
        <v>1740</v>
      </c>
      <c r="X120" s="4">
        <v>1192.2</v>
      </c>
      <c r="Y120" s="4">
        <v>8301.7000000000007</v>
      </c>
      <c r="Z120" s="4">
        <v>5.6669999999999998</v>
      </c>
      <c r="AA120" s="4">
        <v>6361.6</v>
      </c>
      <c r="AB120" s="4">
        <v>1580.1</v>
      </c>
      <c r="AC120" s="4">
        <v>1580</v>
      </c>
      <c r="AD120" s="4">
        <v>409</v>
      </c>
      <c r="AE120" s="4">
        <v>510.5</v>
      </c>
      <c r="AF120" s="4">
        <v>238</v>
      </c>
      <c r="AG120" s="4"/>
      <c r="AH120" s="4">
        <v>225.26</v>
      </c>
      <c r="AI120" s="4">
        <v>54</v>
      </c>
      <c r="AJ120" s="4">
        <v>1360.9</v>
      </c>
      <c r="AK120" s="4">
        <v>18686</v>
      </c>
      <c r="AL120" s="4">
        <v>12.11</v>
      </c>
      <c r="AM120" s="4">
        <v>7.3</v>
      </c>
      <c r="AN120" s="4">
        <v>1472</v>
      </c>
    </row>
    <row r="121" spans="1:40" x14ac:dyDescent="0.2">
      <c r="A121" s="6">
        <v>42682</v>
      </c>
      <c r="B121" s="4">
        <v>4302.8500000000004</v>
      </c>
      <c r="C121" s="4">
        <v>317.89999999999998</v>
      </c>
      <c r="D121" s="4">
        <v>429.21</v>
      </c>
      <c r="E121" s="4">
        <v>2649.2</v>
      </c>
      <c r="F121" s="4">
        <v>6999</v>
      </c>
      <c r="G121" s="4">
        <v>1395</v>
      </c>
      <c r="H121" s="4">
        <v>32240</v>
      </c>
      <c r="I121" s="4">
        <v>37.15</v>
      </c>
      <c r="J121" s="4">
        <v>4744.1000000000004</v>
      </c>
      <c r="K121" s="4">
        <v>6968.7</v>
      </c>
      <c r="L121" s="4">
        <v>2147.5</v>
      </c>
      <c r="M121" s="4">
        <v>77.959999999999994</v>
      </c>
      <c r="N121" s="4">
        <v>1379.3</v>
      </c>
      <c r="O121" s="4">
        <v>141.66999999999999</v>
      </c>
      <c r="P121" s="4">
        <v>1121.5999999999999</v>
      </c>
      <c r="Q121" s="4">
        <v>6503.3</v>
      </c>
      <c r="R121" s="4">
        <v>1489</v>
      </c>
      <c r="S121" s="4">
        <v>18.754999999999999</v>
      </c>
      <c r="T121" s="4">
        <v>6896.7</v>
      </c>
      <c r="U121" s="4">
        <v>5244.1</v>
      </c>
      <c r="V121" s="4">
        <v>2370</v>
      </c>
      <c r="W121" s="4">
        <v>1680</v>
      </c>
      <c r="X121" s="4">
        <v>1196</v>
      </c>
      <c r="Y121" s="4">
        <v>8337.2000000000007</v>
      </c>
      <c r="Z121" s="4">
        <v>5.7889999999999997</v>
      </c>
      <c r="AA121" s="4">
        <v>6393.9</v>
      </c>
      <c r="AB121" s="4">
        <v>1578.6</v>
      </c>
      <c r="AC121" s="4">
        <v>1580</v>
      </c>
      <c r="AD121" s="4">
        <v>409.47</v>
      </c>
      <c r="AE121" s="4">
        <v>515</v>
      </c>
      <c r="AF121" s="4">
        <v>240</v>
      </c>
      <c r="AG121" s="4"/>
      <c r="AH121" s="4">
        <v>223.4</v>
      </c>
      <c r="AI121" s="4">
        <v>54.6</v>
      </c>
      <c r="AJ121" s="4">
        <v>1377.5</v>
      </c>
      <c r="AK121" s="4">
        <v>18904</v>
      </c>
      <c r="AL121" s="4">
        <v>12.37</v>
      </c>
      <c r="AM121" s="4">
        <v>7.59</v>
      </c>
      <c r="AN121" s="4">
        <v>1462.6</v>
      </c>
    </row>
    <row r="122" spans="1:40" x14ac:dyDescent="0.2">
      <c r="A122" s="6">
        <v>42681</v>
      </c>
      <c r="B122" s="4">
        <v>4251.1899999999996</v>
      </c>
      <c r="C122" s="4">
        <v>312.5</v>
      </c>
      <c r="D122" s="4">
        <v>429.75</v>
      </c>
      <c r="E122" s="4">
        <v>2621</v>
      </c>
      <c r="F122" s="4">
        <v>6757.4</v>
      </c>
      <c r="G122" s="4">
        <v>1399.9</v>
      </c>
      <c r="H122" s="4">
        <v>31960</v>
      </c>
      <c r="I122" s="4">
        <v>37.07</v>
      </c>
      <c r="J122" s="4">
        <v>4749.8999999999996</v>
      </c>
      <c r="K122" s="4">
        <v>6936.6</v>
      </c>
      <c r="L122" s="4">
        <v>2092.1</v>
      </c>
      <c r="M122" s="4">
        <v>76.900000000000006</v>
      </c>
      <c r="N122" s="4">
        <v>1337.3</v>
      </c>
      <c r="O122" s="4">
        <v>139.91999999999999</v>
      </c>
      <c r="P122" s="4">
        <v>1111.5999999999999</v>
      </c>
      <c r="Q122" s="4">
        <v>6287.8</v>
      </c>
      <c r="R122" s="4">
        <v>1513</v>
      </c>
      <c r="S122" s="4">
        <v>19.024999999999999</v>
      </c>
      <c r="T122" s="4">
        <v>6688.5</v>
      </c>
      <c r="U122" s="4">
        <v>5200.7</v>
      </c>
      <c r="V122" s="4">
        <v>2334</v>
      </c>
      <c r="W122" s="4">
        <v>1632</v>
      </c>
      <c r="X122" s="4">
        <v>1196.5999999999999</v>
      </c>
      <c r="Y122" s="4">
        <v>7983.6</v>
      </c>
      <c r="Z122" s="4">
        <v>5.7560000000000002</v>
      </c>
      <c r="AA122" s="4">
        <v>6240.3</v>
      </c>
      <c r="AB122" s="4">
        <v>1594.8</v>
      </c>
      <c r="AC122" s="4">
        <v>1580</v>
      </c>
      <c r="AD122" s="4">
        <v>408.81</v>
      </c>
      <c r="AE122" s="4">
        <v>520</v>
      </c>
      <c r="AF122" s="4">
        <v>235.1</v>
      </c>
      <c r="AG122" s="4"/>
      <c r="AH122" s="4">
        <v>219.02</v>
      </c>
      <c r="AI122" s="4">
        <v>55.56</v>
      </c>
      <c r="AJ122" s="4">
        <v>1363.3</v>
      </c>
      <c r="AK122" s="4">
        <v>18963</v>
      </c>
      <c r="AL122" s="4">
        <v>12.51</v>
      </c>
      <c r="AM122" s="4">
        <v>7.6</v>
      </c>
      <c r="AN122" s="4">
        <v>1420</v>
      </c>
    </row>
    <row r="123" spans="1:40" x14ac:dyDescent="0.2">
      <c r="A123" s="6">
        <v>42678</v>
      </c>
      <c r="B123" s="4">
        <v>4213.17</v>
      </c>
      <c r="C123" s="4">
        <v>316.58</v>
      </c>
      <c r="D123" s="4">
        <v>426.97</v>
      </c>
      <c r="E123" s="4">
        <v>2571.1999999999998</v>
      </c>
      <c r="F123" s="4">
        <v>6698.6</v>
      </c>
      <c r="G123" s="4">
        <v>1385</v>
      </c>
      <c r="H123" s="4">
        <v>32167</v>
      </c>
      <c r="I123" s="4">
        <v>36.630000000000003</v>
      </c>
      <c r="J123" s="4">
        <v>4334.1000000000004</v>
      </c>
      <c r="K123" s="4">
        <v>6887.5</v>
      </c>
      <c r="L123" s="4">
        <v>2067.1</v>
      </c>
      <c r="M123" s="4">
        <v>76.39</v>
      </c>
      <c r="N123" s="4">
        <v>1353.6</v>
      </c>
      <c r="O123" s="4">
        <v>136.83000000000001</v>
      </c>
      <c r="P123" s="4">
        <v>1113.0999999999999</v>
      </c>
      <c r="Q123" s="4">
        <v>6218</v>
      </c>
      <c r="R123" s="4">
        <v>1514.9</v>
      </c>
      <c r="S123" s="4">
        <v>18.75</v>
      </c>
      <c r="T123" s="4">
        <v>6643.8</v>
      </c>
      <c r="U123" s="4">
        <v>5079.5</v>
      </c>
      <c r="V123" s="4">
        <v>2380</v>
      </c>
      <c r="W123" s="4">
        <v>1600.1</v>
      </c>
      <c r="X123" s="4">
        <v>1194.5</v>
      </c>
      <c r="Y123" s="4">
        <v>7893.6</v>
      </c>
      <c r="Z123" s="4">
        <v>5.7709999999999999</v>
      </c>
      <c r="AA123" s="4">
        <v>6042.8</v>
      </c>
      <c r="AB123" s="4">
        <v>1574.3</v>
      </c>
      <c r="AC123" s="4">
        <v>1583.2</v>
      </c>
      <c r="AD123" s="4">
        <v>408.58</v>
      </c>
      <c r="AE123" s="4">
        <v>523.16999999999996</v>
      </c>
      <c r="AF123" s="4">
        <v>233</v>
      </c>
      <c r="AG123" s="4"/>
      <c r="AH123" s="4">
        <v>223.85</v>
      </c>
      <c r="AI123" s="4">
        <v>54.44</v>
      </c>
      <c r="AJ123" s="4">
        <v>1329</v>
      </c>
      <c r="AK123" s="4">
        <v>18961</v>
      </c>
      <c r="AL123" s="4">
        <v>12.49</v>
      </c>
      <c r="AM123" s="4">
        <v>7.6</v>
      </c>
      <c r="AN123" s="4">
        <v>1400</v>
      </c>
    </row>
    <row r="124" spans="1:40" x14ac:dyDescent="0.2">
      <c r="A124" s="6">
        <v>42677</v>
      </c>
      <c r="B124" s="4">
        <v>4241.91</v>
      </c>
      <c r="C124" s="4">
        <v>319.76</v>
      </c>
      <c r="D124" s="4">
        <v>424.51</v>
      </c>
      <c r="E124" s="4">
        <v>2579.1999999999998</v>
      </c>
      <c r="F124" s="4">
        <v>6815</v>
      </c>
      <c r="G124" s="4">
        <v>1378</v>
      </c>
      <c r="H124" s="4">
        <v>32885</v>
      </c>
      <c r="I124" s="4">
        <v>36.799999999999997</v>
      </c>
      <c r="J124" s="4">
        <v>4428.2</v>
      </c>
      <c r="K124" s="4">
        <v>6962.1</v>
      </c>
      <c r="L124" s="4">
        <v>2090.3000000000002</v>
      </c>
      <c r="M124" s="4">
        <v>77.959999999999994</v>
      </c>
      <c r="N124" s="4">
        <v>1392.8</v>
      </c>
      <c r="O124" s="4">
        <v>135.86000000000001</v>
      </c>
      <c r="P124" s="4">
        <v>1112.9000000000001</v>
      </c>
      <c r="Q124" s="4">
        <v>6401.9</v>
      </c>
      <c r="R124" s="4">
        <v>1510</v>
      </c>
      <c r="S124" s="4">
        <v>18.670000000000002</v>
      </c>
      <c r="T124" s="4">
        <v>6652.4</v>
      </c>
      <c r="U124" s="4">
        <v>5074.3999999999996</v>
      </c>
      <c r="V124" s="4">
        <v>2326</v>
      </c>
      <c r="W124" s="4">
        <v>1580</v>
      </c>
      <c r="X124" s="4">
        <v>1200.0999999999999</v>
      </c>
      <c r="Y124" s="4">
        <v>7849.6</v>
      </c>
      <c r="Z124" s="4">
        <v>5.798</v>
      </c>
      <c r="AA124" s="4">
        <v>6037.5</v>
      </c>
      <c r="AB124" s="4">
        <v>1578.5</v>
      </c>
      <c r="AC124" s="4">
        <v>1583.2</v>
      </c>
      <c r="AD124" s="4">
        <v>408.62</v>
      </c>
      <c r="AE124" s="4">
        <v>518.12</v>
      </c>
      <c r="AF124" s="4">
        <v>228.96</v>
      </c>
      <c r="AG124" s="4"/>
      <c r="AH124" s="4">
        <v>221.76</v>
      </c>
      <c r="AI124" s="4">
        <v>55.7</v>
      </c>
      <c r="AJ124" s="4">
        <v>1340.1</v>
      </c>
      <c r="AK124" s="4">
        <v>18926</v>
      </c>
      <c r="AL124" s="4">
        <v>12.63</v>
      </c>
      <c r="AM124" s="4">
        <v>7.6</v>
      </c>
      <c r="AN124" s="4">
        <v>1400</v>
      </c>
    </row>
    <row r="125" spans="1:40" x14ac:dyDescent="0.2">
      <c r="A125" s="6">
        <v>42676</v>
      </c>
      <c r="B125" s="4">
        <v>4262.9799999999996</v>
      </c>
      <c r="C125" s="4">
        <v>325</v>
      </c>
      <c r="D125" s="4">
        <v>423.11</v>
      </c>
      <c r="E125" s="4">
        <v>2665.3</v>
      </c>
      <c r="F125" s="4">
        <v>6802.3</v>
      </c>
      <c r="G125" s="4">
        <v>1350.5</v>
      </c>
      <c r="H125" s="4">
        <v>33516</v>
      </c>
      <c r="I125" s="4">
        <v>36.65</v>
      </c>
      <c r="J125" s="4">
        <v>4461.7</v>
      </c>
      <c r="K125" s="4">
        <v>6922</v>
      </c>
      <c r="L125" s="4">
        <v>2155.8000000000002</v>
      </c>
      <c r="M125" s="4">
        <v>77.650000000000006</v>
      </c>
      <c r="N125" s="4">
        <v>1398.5</v>
      </c>
      <c r="O125" s="4">
        <v>138.63999999999999</v>
      </c>
      <c r="P125" s="4">
        <v>1123.7</v>
      </c>
      <c r="Q125" s="4">
        <v>6472.9</v>
      </c>
      <c r="R125" s="4">
        <v>1516</v>
      </c>
      <c r="S125" s="4">
        <v>18.815000000000001</v>
      </c>
      <c r="T125" s="4">
        <v>6797</v>
      </c>
      <c r="U125" s="4">
        <v>5080.3999999999996</v>
      </c>
      <c r="V125" s="4">
        <v>2325</v>
      </c>
      <c r="W125" s="4">
        <v>1580</v>
      </c>
      <c r="X125" s="4">
        <v>1196.5</v>
      </c>
      <c r="Y125" s="4">
        <v>7900</v>
      </c>
      <c r="Z125" s="4">
        <v>5.78</v>
      </c>
      <c r="AA125" s="4">
        <v>6207.2</v>
      </c>
      <c r="AB125" s="4">
        <v>1571.3</v>
      </c>
      <c r="AC125" s="4">
        <v>1600</v>
      </c>
      <c r="AD125" s="4">
        <v>409.02</v>
      </c>
      <c r="AE125" s="4">
        <v>530.05999999999995</v>
      </c>
      <c r="AF125" s="4">
        <v>225.69</v>
      </c>
      <c r="AG125" s="4"/>
      <c r="AH125" s="4">
        <v>223</v>
      </c>
      <c r="AI125" s="4">
        <v>55.72</v>
      </c>
      <c r="AJ125" s="4">
        <v>1346.1</v>
      </c>
      <c r="AK125" s="4">
        <v>18896</v>
      </c>
      <c r="AL125" s="4">
        <v>12.68</v>
      </c>
      <c r="AM125" s="4">
        <v>7.5309999999999997</v>
      </c>
      <c r="AN125" s="4">
        <v>1400</v>
      </c>
    </row>
    <row r="126" spans="1:40" x14ac:dyDescent="0.2">
      <c r="A126" s="6">
        <v>42671</v>
      </c>
      <c r="B126" s="4">
        <v>4289.78</v>
      </c>
      <c r="C126" s="4">
        <v>318</v>
      </c>
      <c r="D126" s="4">
        <v>430.69</v>
      </c>
      <c r="E126" s="4">
        <v>2619.5</v>
      </c>
      <c r="F126" s="4">
        <v>7000</v>
      </c>
      <c r="G126" s="4">
        <v>1369.9</v>
      </c>
      <c r="H126" s="4">
        <v>33574</v>
      </c>
      <c r="I126" s="4">
        <v>36.549999999999997</v>
      </c>
      <c r="J126" s="4">
        <v>4559.6000000000004</v>
      </c>
      <c r="K126" s="4">
        <v>7016.2</v>
      </c>
      <c r="L126" s="4">
        <v>2129.5</v>
      </c>
      <c r="M126" s="4">
        <v>77.75</v>
      </c>
      <c r="N126" s="4">
        <v>1415</v>
      </c>
      <c r="O126" s="4">
        <v>142.31</v>
      </c>
      <c r="P126" s="4">
        <v>1140</v>
      </c>
      <c r="Q126" s="4">
        <v>6563.8</v>
      </c>
      <c r="R126" s="4">
        <v>1520</v>
      </c>
      <c r="S126" s="4">
        <v>18.982500000000002</v>
      </c>
      <c r="T126" s="4">
        <v>7005</v>
      </c>
      <c r="U126" s="4">
        <v>5129.2</v>
      </c>
      <c r="V126" s="4">
        <v>2353.6</v>
      </c>
      <c r="W126" s="4">
        <v>1580</v>
      </c>
      <c r="X126" s="4">
        <v>1191.0999999999999</v>
      </c>
      <c r="Y126" s="4">
        <v>7986.7</v>
      </c>
      <c r="Z126" s="4">
        <v>5.9379999999999997</v>
      </c>
      <c r="AA126" s="4">
        <v>6256.6</v>
      </c>
      <c r="AB126" s="4">
        <v>1619.9</v>
      </c>
      <c r="AC126" s="4">
        <v>1600</v>
      </c>
      <c r="AD126" s="4">
        <v>409.76</v>
      </c>
      <c r="AE126" s="4">
        <v>530.33000000000004</v>
      </c>
      <c r="AF126" s="4">
        <v>229</v>
      </c>
      <c r="AG126" s="4"/>
      <c r="AH126" s="4">
        <v>219.6</v>
      </c>
      <c r="AI126" s="4">
        <v>55.72</v>
      </c>
      <c r="AJ126" s="4">
        <v>1350</v>
      </c>
      <c r="AK126" s="4">
        <v>19377</v>
      </c>
      <c r="AL126" s="4">
        <v>13.32</v>
      </c>
      <c r="AM126" s="4">
        <v>7.56</v>
      </c>
      <c r="AN126" s="4">
        <v>1400</v>
      </c>
    </row>
    <row r="127" spans="1:40" x14ac:dyDescent="0.2">
      <c r="A127" s="6">
        <v>42670</v>
      </c>
      <c r="B127" s="4">
        <v>4302.66</v>
      </c>
      <c r="C127" s="4">
        <v>317.3</v>
      </c>
      <c r="D127" s="4">
        <v>433.95</v>
      </c>
      <c r="E127" s="4">
        <v>2662.8</v>
      </c>
      <c r="F127" s="4">
        <v>6910</v>
      </c>
      <c r="G127" s="4">
        <v>1369.9</v>
      </c>
      <c r="H127" s="4">
        <v>33879</v>
      </c>
      <c r="I127" s="4">
        <v>36.07</v>
      </c>
      <c r="J127" s="4">
        <v>4453.6000000000004</v>
      </c>
      <c r="K127" s="4">
        <v>7056.7</v>
      </c>
      <c r="L127" s="4">
        <v>2172.4</v>
      </c>
      <c r="M127" s="4">
        <v>77.72</v>
      </c>
      <c r="N127" s="4">
        <v>1424.4</v>
      </c>
      <c r="O127" s="4">
        <v>146.61000000000001</v>
      </c>
      <c r="P127" s="4">
        <v>1149.7</v>
      </c>
      <c r="Q127" s="4">
        <v>6453.3</v>
      </c>
      <c r="R127" s="4">
        <v>1519.8</v>
      </c>
      <c r="S127" s="4">
        <v>19.22</v>
      </c>
      <c r="T127" s="4">
        <v>7015.3</v>
      </c>
      <c r="U127" s="4">
        <v>5155.8999999999996</v>
      </c>
      <c r="V127" s="4">
        <v>2358.1</v>
      </c>
      <c r="W127" s="4">
        <v>1580</v>
      </c>
      <c r="X127" s="4">
        <v>1198.0999999999999</v>
      </c>
      <c r="Y127" s="4">
        <v>7843.2</v>
      </c>
      <c r="Z127" s="4">
        <v>5.9740000000000002</v>
      </c>
      <c r="AA127" s="4">
        <v>6307.4</v>
      </c>
      <c r="AB127" s="4">
        <v>1591.4</v>
      </c>
      <c r="AC127" s="4">
        <v>1600</v>
      </c>
      <c r="AD127" s="4">
        <v>409.18</v>
      </c>
      <c r="AE127" s="4">
        <v>536.88</v>
      </c>
      <c r="AF127" s="4">
        <v>233.01</v>
      </c>
      <c r="AG127" s="4"/>
      <c r="AH127" s="4">
        <v>222.52</v>
      </c>
      <c r="AI127" s="4">
        <v>55.89</v>
      </c>
      <c r="AJ127" s="4">
        <v>1355</v>
      </c>
      <c r="AK127" s="4">
        <v>19207</v>
      </c>
      <c r="AL127" s="4">
        <v>12.65</v>
      </c>
      <c r="AM127" s="4">
        <v>7.6</v>
      </c>
      <c r="AN127" s="4">
        <v>1400</v>
      </c>
    </row>
    <row r="128" spans="1:40" x14ac:dyDescent="0.2">
      <c r="A128" s="6">
        <v>42669</v>
      </c>
      <c r="B128" s="4">
        <v>4295.29</v>
      </c>
      <c r="C128" s="4">
        <v>313.74</v>
      </c>
      <c r="D128" s="4">
        <v>435.03</v>
      </c>
      <c r="E128" s="4">
        <v>2633.4</v>
      </c>
      <c r="F128" s="4">
        <v>6898.4</v>
      </c>
      <c r="G128" s="4">
        <v>1389.9</v>
      </c>
      <c r="H128" s="4">
        <v>33694</v>
      </c>
      <c r="I128" s="4">
        <v>35.93</v>
      </c>
      <c r="J128" s="4">
        <v>4406.6000000000004</v>
      </c>
      <c r="K128" s="4">
        <v>7076.8</v>
      </c>
      <c r="L128" s="4">
        <v>2176.4</v>
      </c>
      <c r="M128" s="4">
        <v>77.62</v>
      </c>
      <c r="N128" s="4">
        <v>1420</v>
      </c>
      <c r="O128" s="4">
        <v>145.58000000000001</v>
      </c>
      <c r="P128" s="4">
        <v>1151.7</v>
      </c>
      <c r="Q128" s="4">
        <v>6392.8</v>
      </c>
      <c r="R128" s="4">
        <v>1490.9</v>
      </c>
      <c r="S128" s="4">
        <v>19.420000000000002</v>
      </c>
      <c r="T128" s="4">
        <v>6934.6</v>
      </c>
      <c r="U128" s="4">
        <v>5199.3999999999996</v>
      </c>
      <c r="V128" s="4">
        <v>2370.6999999999998</v>
      </c>
      <c r="W128" s="4">
        <v>1600</v>
      </c>
      <c r="X128" s="4">
        <v>1198</v>
      </c>
      <c r="Y128" s="4">
        <v>7700.1</v>
      </c>
      <c r="Z128" s="4">
        <v>5.9669999999999996</v>
      </c>
      <c r="AA128" s="4">
        <v>6318.3</v>
      </c>
      <c r="AB128" s="4">
        <v>1594.3</v>
      </c>
      <c r="AC128" s="4">
        <v>1597.3</v>
      </c>
      <c r="AD128" s="4">
        <v>409.84</v>
      </c>
      <c r="AE128" s="4">
        <v>539.12</v>
      </c>
      <c r="AF128" s="4">
        <v>230.06</v>
      </c>
      <c r="AG128" s="4"/>
      <c r="AH128" s="4">
        <v>222</v>
      </c>
      <c r="AI128" s="4">
        <v>55.99</v>
      </c>
      <c r="AJ128" s="4">
        <v>1348.3</v>
      </c>
      <c r="AK128" s="4">
        <v>19096</v>
      </c>
      <c r="AL128" s="4">
        <v>11.95</v>
      </c>
      <c r="AM128" s="4">
        <v>7.6</v>
      </c>
      <c r="AN128" s="4">
        <v>1400</v>
      </c>
    </row>
    <row r="129" spans="1:40" x14ac:dyDescent="0.2">
      <c r="A129" s="6">
        <v>42668</v>
      </c>
      <c r="B129" s="4">
        <v>4313.0200000000004</v>
      </c>
      <c r="C129" s="4">
        <v>318.51</v>
      </c>
      <c r="D129" s="4">
        <v>433.15</v>
      </c>
      <c r="E129" s="4">
        <v>2667.8</v>
      </c>
      <c r="F129" s="4">
        <v>6890</v>
      </c>
      <c r="G129" s="4">
        <v>1380</v>
      </c>
      <c r="H129" s="4">
        <v>33949</v>
      </c>
      <c r="I129" s="4">
        <v>36.17</v>
      </c>
      <c r="J129" s="4">
        <v>4387.3999999999996</v>
      </c>
      <c r="K129" s="4">
        <v>7155.3</v>
      </c>
      <c r="L129" s="4">
        <v>2176.6999999999998</v>
      </c>
      <c r="M129" s="4">
        <v>77.94</v>
      </c>
      <c r="N129" s="4">
        <v>1396.5</v>
      </c>
      <c r="O129" s="4">
        <v>146.63999999999999</v>
      </c>
      <c r="P129" s="4">
        <v>1158.2</v>
      </c>
      <c r="Q129" s="4">
        <v>6372.7</v>
      </c>
      <c r="R129" s="4">
        <v>1495.5</v>
      </c>
      <c r="S129" s="4">
        <v>19.41</v>
      </c>
      <c r="T129" s="4">
        <v>6995.2</v>
      </c>
      <c r="U129" s="4">
        <v>5191.3</v>
      </c>
      <c r="V129" s="4">
        <v>2385.5</v>
      </c>
      <c r="W129" s="4">
        <v>1580</v>
      </c>
      <c r="X129" s="4">
        <v>1185.8</v>
      </c>
      <c r="Y129" s="4">
        <v>7820.9</v>
      </c>
      <c r="Z129" s="4">
        <v>5.9859999999999998</v>
      </c>
      <c r="AA129" s="4">
        <v>6458</v>
      </c>
      <c r="AB129" s="4">
        <v>1604.9</v>
      </c>
      <c r="AC129" s="4">
        <v>1586.4</v>
      </c>
      <c r="AD129" s="4">
        <v>409.97</v>
      </c>
      <c r="AE129" s="4">
        <v>536.44000000000005</v>
      </c>
      <c r="AF129" s="4">
        <v>223</v>
      </c>
      <c r="AG129" s="4"/>
      <c r="AH129" s="4">
        <v>218.97</v>
      </c>
      <c r="AI129" s="4">
        <v>55.91</v>
      </c>
      <c r="AJ129" s="4">
        <v>1384</v>
      </c>
      <c r="AK129" s="4">
        <v>19332</v>
      </c>
      <c r="AL129" s="4">
        <v>11.94</v>
      </c>
      <c r="AM129" s="4">
        <v>7.6</v>
      </c>
      <c r="AN129" s="4">
        <v>1380</v>
      </c>
    </row>
    <row r="130" spans="1:40" x14ac:dyDescent="0.2">
      <c r="A130" s="6">
        <v>42667</v>
      </c>
      <c r="B130" s="4">
        <v>4275.99</v>
      </c>
      <c r="C130" s="4">
        <v>320</v>
      </c>
      <c r="D130" s="4">
        <v>431.91</v>
      </c>
      <c r="E130" s="4">
        <v>2690.7</v>
      </c>
      <c r="F130" s="4">
        <v>6800</v>
      </c>
      <c r="G130" s="4">
        <v>1390</v>
      </c>
      <c r="H130" s="4">
        <v>32598</v>
      </c>
      <c r="I130" s="4">
        <v>35.71</v>
      </c>
      <c r="J130" s="4">
        <v>4109.3</v>
      </c>
      <c r="K130" s="4">
        <v>7001</v>
      </c>
      <c r="L130" s="4">
        <v>2168.4</v>
      </c>
      <c r="M130" s="4">
        <v>76.37</v>
      </c>
      <c r="N130" s="4">
        <v>1366.1</v>
      </c>
      <c r="O130" s="4">
        <v>144.08000000000001</v>
      </c>
      <c r="P130" s="4">
        <v>1148.9000000000001</v>
      </c>
      <c r="Q130" s="4">
        <v>6359.5</v>
      </c>
      <c r="R130" s="4">
        <v>1495</v>
      </c>
      <c r="S130" s="4">
        <v>19.16</v>
      </c>
      <c r="T130" s="4">
        <v>6983.8</v>
      </c>
      <c r="U130" s="4">
        <v>5164.3999999999996</v>
      </c>
      <c r="V130" s="4">
        <v>2359.9</v>
      </c>
      <c r="W130" s="4">
        <v>1629.8</v>
      </c>
      <c r="X130" s="4">
        <v>1184.4000000000001</v>
      </c>
      <c r="Y130" s="4">
        <v>7557.5</v>
      </c>
      <c r="Z130" s="4">
        <v>5.899</v>
      </c>
      <c r="AA130" s="4">
        <v>6460.4</v>
      </c>
      <c r="AB130" s="4">
        <v>1595.8</v>
      </c>
      <c r="AC130" s="4">
        <v>1465</v>
      </c>
      <c r="AD130" s="4">
        <v>410.71</v>
      </c>
      <c r="AE130" s="4">
        <v>534.65</v>
      </c>
      <c r="AF130" s="4">
        <v>215</v>
      </c>
      <c r="AG130" s="4"/>
      <c r="AH130" s="4">
        <v>217</v>
      </c>
      <c r="AI130" s="4">
        <v>55.5</v>
      </c>
      <c r="AJ130" s="4">
        <v>1371.5</v>
      </c>
      <c r="AK130" s="4">
        <v>19299</v>
      </c>
      <c r="AL130" s="4">
        <v>11.91</v>
      </c>
      <c r="AM130" s="4">
        <v>7.6</v>
      </c>
      <c r="AN130" s="4">
        <v>1354.1</v>
      </c>
    </row>
    <row r="131" spans="1:40" x14ac:dyDescent="0.2">
      <c r="A131" s="6">
        <v>42664</v>
      </c>
      <c r="B131" s="4">
        <v>4258.8999999999996</v>
      </c>
      <c r="C131" s="4">
        <v>318.51</v>
      </c>
      <c r="D131" s="4">
        <v>430.16</v>
      </c>
      <c r="E131" s="4">
        <v>2659.9</v>
      </c>
      <c r="F131" s="4">
        <v>6650</v>
      </c>
      <c r="G131" s="4">
        <v>1390</v>
      </c>
      <c r="H131" s="4">
        <v>32469</v>
      </c>
      <c r="I131" s="4">
        <v>35.94</v>
      </c>
      <c r="J131" s="4">
        <v>4052.5</v>
      </c>
      <c r="K131" s="4">
        <v>6989</v>
      </c>
      <c r="L131" s="4">
        <v>2099.3000000000002</v>
      </c>
      <c r="M131" s="4">
        <v>75.41</v>
      </c>
      <c r="N131" s="4">
        <v>1360.2</v>
      </c>
      <c r="O131" s="4">
        <v>141.85</v>
      </c>
      <c r="P131" s="4">
        <v>1163.5</v>
      </c>
      <c r="Q131" s="4">
        <v>6332.1</v>
      </c>
      <c r="R131" s="4">
        <v>1490</v>
      </c>
      <c r="S131" s="4">
        <v>19.204999999999998</v>
      </c>
      <c r="T131" s="4">
        <v>6949.6</v>
      </c>
      <c r="U131" s="4">
        <v>5064</v>
      </c>
      <c r="V131" s="4">
        <v>2380.6999999999998</v>
      </c>
      <c r="W131" s="4">
        <v>1645</v>
      </c>
      <c r="X131" s="4">
        <v>1179.7</v>
      </c>
      <c r="Y131" s="4">
        <v>7743.2</v>
      </c>
      <c r="Z131" s="4">
        <v>5.9560000000000004</v>
      </c>
      <c r="AA131" s="4">
        <v>6368.3</v>
      </c>
      <c r="AB131" s="4">
        <v>1597</v>
      </c>
      <c r="AC131" s="4">
        <v>1461</v>
      </c>
      <c r="AD131" s="4">
        <v>408.87</v>
      </c>
      <c r="AE131" s="4">
        <v>529</v>
      </c>
      <c r="AF131" s="4">
        <v>218</v>
      </c>
      <c r="AG131" s="4"/>
      <c r="AH131" s="4">
        <v>218.17</v>
      </c>
      <c r="AI131" s="4">
        <v>55.98</v>
      </c>
      <c r="AJ131" s="4">
        <v>1359.9</v>
      </c>
      <c r="AK131" s="4">
        <v>19463</v>
      </c>
      <c r="AL131" s="4">
        <v>11.76</v>
      </c>
      <c r="AM131" s="4">
        <v>7.5990000000000002</v>
      </c>
      <c r="AN131" s="4">
        <v>1325.2</v>
      </c>
    </row>
    <row r="132" spans="1:40" x14ac:dyDescent="0.2">
      <c r="A132" s="6">
        <v>42663</v>
      </c>
      <c r="B132" s="4">
        <v>4235.28</v>
      </c>
      <c r="C132" s="4">
        <v>322.88</v>
      </c>
      <c r="D132" s="4">
        <v>424.8</v>
      </c>
      <c r="E132" s="4">
        <v>2658.3</v>
      </c>
      <c r="F132" s="4">
        <v>6595</v>
      </c>
      <c r="G132" s="4">
        <v>1340</v>
      </c>
      <c r="H132" s="4">
        <v>32438</v>
      </c>
      <c r="I132" s="4">
        <v>35.44</v>
      </c>
      <c r="J132" s="4">
        <v>4085.4</v>
      </c>
      <c r="K132" s="4">
        <v>7013.8</v>
      </c>
      <c r="L132" s="4">
        <v>2099.1</v>
      </c>
      <c r="M132" s="4">
        <v>75.930000000000007</v>
      </c>
      <c r="N132" s="4">
        <v>1366.6</v>
      </c>
      <c r="O132" s="4">
        <v>140.94999999999999</v>
      </c>
      <c r="P132" s="4">
        <v>1138.5999999999999</v>
      </c>
      <c r="Q132" s="4">
        <v>6261.8</v>
      </c>
      <c r="R132" s="4">
        <v>1539.8</v>
      </c>
      <c r="S132" s="4">
        <v>19.125</v>
      </c>
      <c r="T132" s="4">
        <v>6823.2</v>
      </c>
      <c r="U132" s="4">
        <v>5033.7</v>
      </c>
      <c r="V132" s="4">
        <v>2473.5</v>
      </c>
      <c r="W132" s="4">
        <v>1645</v>
      </c>
      <c r="X132" s="4">
        <v>1172.5</v>
      </c>
      <c r="Y132" s="4">
        <v>7473.7</v>
      </c>
      <c r="Z132" s="4">
        <v>5.899</v>
      </c>
      <c r="AA132" s="4">
        <v>6138.6</v>
      </c>
      <c r="AB132" s="4">
        <v>1580.9</v>
      </c>
      <c r="AC132" s="4">
        <v>1500</v>
      </c>
      <c r="AD132" s="4">
        <v>409.49</v>
      </c>
      <c r="AE132" s="4">
        <v>529.91</v>
      </c>
      <c r="AF132" s="4">
        <v>220.76</v>
      </c>
      <c r="AG132" s="4"/>
      <c r="AH132" s="4">
        <v>219.56</v>
      </c>
      <c r="AI132" s="4">
        <v>56</v>
      </c>
      <c r="AJ132" s="4">
        <v>1380.7</v>
      </c>
      <c r="AK132" s="4">
        <v>19274</v>
      </c>
      <c r="AL132" s="4">
        <v>11.38</v>
      </c>
      <c r="AM132" s="4">
        <v>7.5</v>
      </c>
      <c r="AN132" s="4">
        <v>1325.2</v>
      </c>
    </row>
    <row r="133" spans="1:40" x14ac:dyDescent="0.2">
      <c r="A133" s="6">
        <v>42662</v>
      </c>
      <c r="B133" s="4">
        <v>4256.38</v>
      </c>
      <c r="C133" s="4">
        <v>318.5</v>
      </c>
      <c r="D133" s="4">
        <v>424.25</v>
      </c>
      <c r="E133" s="4">
        <v>2611.6999999999998</v>
      </c>
      <c r="F133" s="4">
        <v>6600</v>
      </c>
      <c r="G133" s="4">
        <v>1345</v>
      </c>
      <c r="H133" s="4">
        <v>32780</v>
      </c>
      <c r="I133" s="4">
        <v>35.020000000000003</v>
      </c>
      <c r="J133" s="4">
        <v>4096.7</v>
      </c>
      <c r="K133" s="4">
        <v>7023.2</v>
      </c>
      <c r="L133" s="4">
        <v>2139.6</v>
      </c>
      <c r="M133" s="4">
        <v>76.19</v>
      </c>
      <c r="N133" s="4">
        <v>1368.8</v>
      </c>
      <c r="O133" s="4">
        <v>143.35</v>
      </c>
      <c r="P133" s="4">
        <v>1145</v>
      </c>
      <c r="Q133" s="4">
        <v>6329.2</v>
      </c>
      <c r="R133" s="4">
        <v>1560</v>
      </c>
      <c r="S133" s="4">
        <v>19.105</v>
      </c>
      <c r="T133" s="4">
        <v>6917.3</v>
      </c>
      <c r="U133" s="4">
        <v>5077.7</v>
      </c>
      <c r="V133" s="4">
        <v>2486.3000000000002</v>
      </c>
      <c r="W133" s="4">
        <v>1645</v>
      </c>
      <c r="X133" s="4">
        <v>1176.5999999999999</v>
      </c>
      <c r="Y133" s="4">
        <v>7282.9</v>
      </c>
      <c r="Z133" s="4">
        <v>5.9139999999999997</v>
      </c>
      <c r="AA133" s="4">
        <v>6052.1</v>
      </c>
      <c r="AB133" s="4">
        <v>1592.4</v>
      </c>
      <c r="AC133" s="4">
        <v>1545</v>
      </c>
      <c r="AD133" s="4">
        <v>410.45</v>
      </c>
      <c r="AE133" s="4">
        <v>519.51</v>
      </c>
      <c r="AF133" s="4">
        <v>224</v>
      </c>
      <c r="AG133" s="4"/>
      <c r="AH133" s="4">
        <v>219.89</v>
      </c>
      <c r="AI133" s="4">
        <v>56</v>
      </c>
      <c r="AJ133" s="4">
        <v>1386.6</v>
      </c>
      <c r="AK133" s="4">
        <v>19108</v>
      </c>
      <c r="AL133" s="4">
        <v>11.23</v>
      </c>
      <c r="AM133" s="4">
        <v>7.52</v>
      </c>
      <c r="AN133" s="4">
        <v>1354.1</v>
      </c>
    </row>
    <row r="134" spans="1:40" x14ac:dyDescent="0.2">
      <c r="A134" s="6">
        <v>42661</v>
      </c>
      <c r="B134" s="4">
        <v>4202.16</v>
      </c>
      <c r="C134" s="4">
        <v>318</v>
      </c>
      <c r="D134" s="4">
        <v>419.5</v>
      </c>
      <c r="E134" s="4">
        <v>2597.5</v>
      </c>
      <c r="F134" s="4">
        <v>6601.7</v>
      </c>
      <c r="G134" s="4">
        <v>1342.3</v>
      </c>
      <c r="H134" s="4">
        <v>32474</v>
      </c>
      <c r="I134" s="4">
        <v>35.159999999999997</v>
      </c>
      <c r="J134" s="4">
        <v>4169.3</v>
      </c>
      <c r="K134" s="4">
        <v>6987</v>
      </c>
      <c r="L134" s="4">
        <v>2087.1</v>
      </c>
      <c r="M134" s="4">
        <v>75.510000000000005</v>
      </c>
      <c r="N134" s="4">
        <v>1314</v>
      </c>
      <c r="O134" s="4">
        <v>139.56</v>
      </c>
      <c r="P134" s="4">
        <v>1142.4000000000001</v>
      </c>
      <c r="Q134" s="4">
        <v>6344.3</v>
      </c>
      <c r="R134" s="4">
        <v>1572.9</v>
      </c>
      <c r="S134" s="4">
        <v>19.13</v>
      </c>
      <c r="T134" s="4">
        <v>6758.1</v>
      </c>
      <c r="U134" s="4">
        <v>5001.7</v>
      </c>
      <c r="V134" s="4">
        <v>2494.5</v>
      </c>
      <c r="W134" s="4">
        <v>1645</v>
      </c>
      <c r="X134" s="4">
        <v>1178.8</v>
      </c>
      <c r="Y134" s="4">
        <v>7363.8</v>
      </c>
      <c r="Z134" s="4">
        <v>5.8840000000000003</v>
      </c>
      <c r="AA134" s="4">
        <v>5988.2</v>
      </c>
      <c r="AB134" s="4">
        <v>1573.6</v>
      </c>
      <c r="AC134" s="4">
        <v>1545</v>
      </c>
      <c r="AD134" s="4">
        <v>409.02</v>
      </c>
      <c r="AE134" s="4">
        <v>520</v>
      </c>
      <c r="AF134" s="4">
        <v>225</v>
      </c>
      <c r="AG134" s="4"/>
      <c r="AH134" s="4">
        <v>215.87</v>
      </c>
      <c r="AI134" s="4">
        <v>56</v>
      </c>
      <c r="AJ134" s="4">
        <v>1381.8</v>
      </c>
      <c r="AK134" s="4">
        <v>18413</v>
      </c>
      <c r="AL134" s="4">
        <v>11.24</v>
      </c>
      <c r="AM134" s="4">
        <v>7.6</v>
      </c>
      <c r="AN134" s="4">
        <v>1354.1</v>
      </c>
    </row>
    <row r="135" spans="1:40" x14ac:dyDescent="0.2">
      <c r="A135" s="6">
        <v>42660</v>
      </c>
      <c r="B135" s="4">
        <v>4151.79</v>
      </c>
      <c r="C135" s="4">
        <v>318</v>
      </c>
      <c r="D135" s="4">
        <v>420.84</v>
      </c>
      <c r="E135" s="4">
        <v>2570.6999999999998</v>
      </c>
      <c r="F135" s="4">
        <v>6448.6</v>
      </c>
      <c r="G135" s="4">
        <v>1345</v>
      </c>
      <c r="H135" s="4">
        <v>31847</v>
      </c>
      <c r="I135" s="4">
        <v>34.159999999999997</v>
      </c>
      <c r="J135" s="4">
        <v>4118.6000000000004</v>
      </c>
      <c r="K135" s="4">
        <v>6900</v>
      </c>
      <c r="L135" s="4">
        <v>2049.6</v>
      </c>
      <c r="M135" s="4">
        <v>73.650000000000006</v>
      </c>
      <c r="N135" s="4">
        <v>1282</v>
      </c>
      <c r="O135" s="4">
        <v>139.13</v>
      </c>
      <c r="P135" s="4">
        <v>1140.5999999999999</v>
      </c>
      <c r="Q135" s="4">
        <v>6205.4</v>
      </c>
      <c r="R135" s="4">
        <v>1574.1</v>
      </c>
      <c r="S135" s="4">
        <v>19.125</v>
      </c>
      <c r="T135" s="4">
        <v>6637.3</v>
      </c>
      <c r="U135" s="4">
        <v>4965.1000000000004</v>
      </c>
      <c r="V135" s="4">
        <v>2497.9</v>
      </c>
      <c r="W135" s="4">
        <v>1645</v>
      </c>
      <c r="X135" s="4">
        <v>1178.8</v>
      </c>
      <c r="Y135" s="4">
        <v>7283.7</v>
      </c>
      <c r="Z135" s="4">
        <v>5.7480000000000002</v>
      </c>
      <c r="AA135" s="4">
        <v>5967.5</v>
      </c>
      <c r="AB135" s="4">
        <v>1553.5</v>
      </c>
      <c r="AC135" s="4">
        <v>1550</v>
      </c>
      <c r="AD135" s="4">
        <v>411.53</v>
      </c>
      <c r="AE135" s="4">
        <v>519.27</v>
      </c>
      <c r="AF135" s="4">
        <v>222.9</v>
      </c>
      <c r="AG135" s="4"/>
      <c r="AH135" s="4">
        <v>213.47</v>
      </c>
      <c r="AI135" s="4">
        <v>56</v>
      </c>
      <c r="AJ135" s="4">
        <v>1383.8</v>
      </c>
      <c r="AK135" s="4">
        <v>17995</v>
      </c>
      <c r="AL135" s="4">
        <v>11.3</v>
      </c>
      <c r="AM135" s="4">
        <v>7.5860000000000003</v>
      </c>
      <c r="AN135" s="4">
        <v>1350</v>
      </c>
    </row>
    <row r="136" spans="1:40" x14ac:dyDescent="0.2">
      <c r="A136" s="6">
        <v>42657</v>
      </c>
      <c r="B136" s="4">
        <v>4141.16</v>
      </c>
      <c r="C136" s="4">
        <v>318.49</v>
      </c>
      <c r="D136" s="4">
        <v>417.58</v>
      </c>
      <c r="E136" s="4">
        <v>2591.6999999999998</v>
      </c>
      <c r="F136" s="4">
        <v>6448.9</v>
      </c>
      <c r="G136" s="4">
        <v>1390</v>
      </c>
      <c r="H136" s="4">
        <v>31738</v>
      </c>
      <c r="I136" s="4">
        <v>34.369999999999997</v>
      </c>
      <c r="J136" s="4">
        <v>4026.4</v>
      </c>
      <c r="K136" s="4">
        <v>6908.9</v>
      </c>
      <c r="L136" s="4">
        <v>2014</v>
      </c>
      <c r="M136" s="4">
        <v>74.09</v>
      </c>
      <c r="N136" s="4">
        <v>1289.3</v>
      </c>
      <c r="O136" s="4">
        <v>136.83000000000001</v>
      </c>
      <c r="P136" s="4">
        <v>1154.0999999999999</v>
      </c>
      <c r="Q136" s="4">
        <v>6189.1</v>
      </c>
      <c r="R136" s="4">
        <v>1540</v>
      </c>
      <c r="S136" s="4">
        <v>19.16</v>
      </c>
      <c r="T136" s="4">
        <v>6665.8</v>
      </c>
      <c r="U136" s="4">
        <v>4915.5</v>
      </c>
      <c r="V136" s="4">
        <v>2498.1</v>
      </c>
      <c r="W136" s="4">
        <v>1645</v>
      </c>
      <c r="X136" s="4">
        <v>1180</v>
      </c>
      <c r="Y136" s="4">
        <v>7699.9</v>
      </c>
      <c r="Z136" s="4">
        <v>5.7720000000000002</v>
      </c>
      <c r="AA136" s="4">
        <v>5931.8</v>
      </c>
      <c r="AB136" s="4">
        <v>1558</v>
      </c>
      <c r="AC136" s="4">
        <v>1550</v>
      </c>
      <c r="AD136" s="4">
        <v>411.98</v>
      </c>
      <c r="AE136" s="4">
        <v>521.77</v>
      </c>
      <c r="AF136" s="4">
        <v>220</v>
      </c>
      <c r="AG136" s="4"/>
      <c r="AH136" s="4">
        <v>210.98</v>
      </c>
      <c r="AI136" s="4">
        <v>55.97</v>
      </c>
      <c r="AJ136" s="4">
        <v>1345.7</v>
      </c>
      <c r="AK136" s="4">
        <v>18095</v>
      </c>
      <c r="AL136" s="4">
        <v>11.3</v>
      </c>
      <c r="AM136" s="4">
        <v>7.6970000000000001</v>
      </c>
      <c r="AN136" s="4">
        <v>1350</v>
      </c>
    </row>
    <row r="137" spans="1:40" x14ac:dyDescent="0.2">
      <c r="A137" s="6">
        <v>42656</v>
      </c>
      <c r="B137" s="4">
        <v>4125.3999999999996</v>
      </c>
      <c r="C137" s="4">
        <v>317.45999999999998</v>
      </c>
      <c r="D137" s="4">
        <v>418.79</v>
      </c>
      <c r="E137" s="4">
        <v>2550.6999999999998</v>
      </c>
      <c r="F137" s="4">
        <v>6384.3</v>
      </c>
      <c r="G137" s="4">
        <v>1355</v>
      </c>
      <c r="H137" s="4">
        <v>31782</v>
      </c>
      <c r="I137" s="4">
        <v>34.479999999999997</v>
      </c>
      <c r="J137" s="4">
        <v>3878.7</v>
      </c>
      <c r="K137" s="4">
        <v>6927.3</v>
      </c>
      <c r="L137" s="4">
        <v>1983.1</v>
      </c>
      <c r="M137" s="4">
        <v>74.27</v>
      </c>
      <c r="N137" s="4">
        <v>1304.4000000000001</v>
      </c>
      <c r="O137" s="4">
        <v>140.09</v>
      </c>
      <c r="P137" s="4">
        <v>1168.5999999999999</v>
      </c>
      <c r="Q137" s="4">
        <v>6170.6</v>
      </c>
      <c r="R137" s="4">
        <v>1539.1</v>
      </c>
      <c r="S137" s="4">
        <v>19.21</v>
      </c>
      <c r="T137" s="4">
        <v>6577</v>
      </c>
      <c r="U137" s="4">
        <v>4906.2</v>
      </c>
      <c r="V137" s="4">
        <v>2499.9</v>
      </c>
      <c r="W137" s="4">
        <v>1680</v>
      </c>
      <c r="X137" s="4">
        <v>1179.9000000000001</v>
      </c>
      <c r="Y137" s="4">
        <v>7725</v>
      </c>
      <c r="Z137" s="4">
        <v>5.7279999999999998</v>
      </c>
      <c r="AA137" s="4">
        <v>5845.2</v>
      </c>
      <c r="AB137" s="4">
        <v>1540</v>
      </c>
      <c r="AC137" s="4">
        <v>1540</v>
      </c>
      <c r="AD137" s="4">
        <v>412.47</v>
      </c>
      <c r="AE137" s="4">
        <v>520.30999999999995</v>
      </c>
      <c r="AF137" s="4">
        <v>214.65</v>
      </c>
      <c r="AG137" s="4"/>
      <c r="AH137" s="4">
        <v>210.07</v>
      </c>
      <c r="AI137" s="4">
        <v>56</v>
      </c>
      <c r="AJ137" s="4">
        <v>1333.3</v>
      </c>
      <c r="AK137" s="4">
        <v>18062</v>
      </c>
      <c r="AL137" s="4">
        <v>11</v>
      </c>
      <c r="AM137" s="4">
        <v>7.6689999999999996</v>
      </c>
      <c r="AN137" s="4">
        <v>1350</v>
      </c>
    </row>
    <row r="138" spans="1:40" x14ac:dyDescent="0.2">
      <c r="A138" s="6">
        <v>42655</v>
      </c>
      <c r="B138" s="4">
        <v>4112.2</v>
      </c>
      <c r="C138" s="4">
        <v>317.45</v>
      </c>
      <c r="D138" s="4">
        <v>413.8</v>
      </c>
      <c r="E138" s="4">
        <v>2580</v>
      </c>
      <c r="F138" s="4">
        <v>6406</v>
      </c>
      <c r="G138" s="4">
        <v>1370</v>
      </c>
      <c r="H138" s="4">
        <v>31740</v>
      </c>
      <c r="I138" s="4">
        <v>34.409999999999997</v>
      </c>
      <c r="J138" s="4">
        <v>3913.2</v>
      </c>
      <c r="K138" s="4">
        <v>6757</v>
      </c>
      <c r="L138" s="4">
        <v>1966.5</v>
      </c>
      <c r="M138" s="4">
        <v>74.400000000000006</v>
      </c>
      <c r="N138" s="4">
        <v>1293.4000000000001</v>
      </c>
      <c r="O138" s="4">
        <v>139.80000000000001</v>
      </c>
      <c r="P138" s="4">
        <v>1165.0999999999999</v>
      </c>
      <c r="Q138" s="4">
        <v>6172.4</v>
      </c>
      <c r="R138" s="4">
        <v>1550</v>
      </c>
      <c r="S138" s="4">
        <v>18.895</v>
      </c>
      <c r="T138" s="4">
        <v>6510</v>
      </c>
      <c r="U138" s="4">
        <v>4891.1000000000004</v>
      </c>
      <c r="V138" s="4">
        <v>2500</v>
      </c>
      <c r="W138" s="4">
        <v>1680</v>
      </c>
      <c r="X138" s="4">
        <v>1174</v>
      </c>
      <c r="Y138" s="4">
        <v>7612.2</v>
      </c>
      <c r="Z138" s="4">
        <v>5.7450000000000001</v>
      </c>
      <c r="AA138" s="4">
        <v>5760.7</v>
      </c>
      <c r="AB138" s="4">
        <v>1537.8</v>
      </c>
      <c r="AC138" s="4">
        <v>1550</v>
      </c>
      <c r="AD138" s="4">
        <v>413.68</v>
      </c>
      <c r="AE138" s="4">
        <v>515</v>
      </c>
      <c r="AF138" s="4">
        <v>217.8</v>
      </c>
      <c r="AG138" s="4"/>
      <c r="AH138" s="4">
        <v>209.25</v>
      </c>
      <c r="AI138" s="4">
        <v>55.3</v>
      </c>
      <c r="AJ138" s="4">
        <v>1315</v>
      </c>
      <c r="AK138" s="4">
        <v>18318</v>
      </c>
      <c r="AL138" s="4">
        <v>10.9</v>
      </c>
      <c r="AM138" s="4">
        <v>7.6689999999999996</v>
      </c>
      <c r="AN138" s="4">
        <v>1350</v>
      </c>
    </row>
    <row r="139" spans="1:40" x14ac:dyDescent="0.2">
      <c r="A139" s="6">
        <v>42654</v>
      </c>
      <c r="B139" s="4">
        <v>4103.55</v>
      </c>
      <c r="C139" s="4">
        <v>318.37</v>
      </c>
      <c r="D139" s="4">
        <v>417.09</v>
      </c>
      <c r="E139" s="4">
        <v>2572.6999999999998</v>
      </c>
      <c r="F139" s="4">
        <v>6405</v>
      </c>
      <c r="G139" s="4">
        <v>1385</v>
      </c>
      <c r="H139" s="4">
        <v>31277</v>
      </c>
      <c r="I139" s="4">
        <v>34.659999999999997</v>
      </c>
      <c r="J139" s="4">
        <v>3987.3</v>
      </c>
      <c r="K139" s="4">
        <v>6680</v>
      </c>
      <c r="L139" s="4">
        <v>1978.9</v>
      </c>
      <c r="M139" s="4">
        <v>74.28</v>
      </c>
      <c r="N139" s="4">
        <v>1285.3</v>
      </c>
      <c r="O139" s="4">
        <v>136.9</v>
      </c>
      <c r="P139" s="4">
        <v>1169.8</v>
      </c>
      <c r="Q139" s="4">
        <v>6193.6</v>
      </c>
      <c r="R139" s="4">
        <v>1564</v>
      </c>
      <c r="S139" s="4">
        <v>18.954999999999998</v>
      </c>
      <c r="T139" s="4">
        <v>6483.6</v>
      </c>
      <c r="U139" s="4">
        <v>4880.7</v>
      </c>
      <c r="V139" s="4">
        <v>2495</v>
      </c>
      <c r="W139" s="4">
        <v>1680</v>
      </c>
      <c r="X139" s="4">
        <v>1179.7</v>
      </c>
      <c r="Y139" s="4">
        <v>7697.3</v>
      </c>
      <c r="Z139" s="4">
        <v>5.7729999999999997</v>
      </c>
      <c r="AA139" s="4">
        <v>5684.9</v>
      </c>
      <c r="AB139" s="4">
        <v>1528.9</v>
      </c>
      <c r="AC139" s="4">
        <v>1550</v>
      </c>
      <c r="AD139" s="4">
        <v>408.76</v>
      </c>
      <c r="AE139" s="4">
        <v>507.58</v>
      </c>
      <c r="AF139" s="4">
        <v>221</v>
      </c>
      <c r="AG139" s="4"/>
      <c r="AH139" s="4">
        <v>210.71</v>
      </c>
      <c r="AI139" s="4">
        <v>55.5</v>
      </c>
      <c r="AJ139" s="4">
        <v>1304.9000000000001</v>
      </c>
      <c r="AK139" s="4">
        <v>18380</v>
      </c>
      <c r="AL139" s="4">
        <v>10.86</v>
      </c>
      <c r="AM139" s="4">
        <v>7.78</v>
      </c>
      <c r="AN139" s="4">
        <v>1350</v>
      </c>
    </row>
    <row r="140" spans="1:40" x14ac:dyDescent="0.2">
      <c r="A140" s="6">
        <v>42650</v>
      </c>
      <c r="B140" s="4">
        <v>4075.68</v>
      </c>
      <c r="C140" s="4">
        <v>326.97000000000003</v>
      </c>
      <c r="D140" s="4">
        <v>415.13</v>
      </c>
      <c r="E140" s="4">
        <v>2586.5</v>
      </c>
      <c r="F140" s="4">
        <v>6405</v>
      </c>
      <c r="G140" s="4">
        <v>1399.9</v>
      </c>
      <c r="H140" s="4">
        <v>30392</v>
      </c>
      <c r="I140" s="4">
        <v>34.39</v>
      </c>
      <c r="J140" s="4">
        <v>3877.5</v>
      </c>
      <c r="K140" s="4">
        <v>6658.7</v>
      </c>
      <c r="L140" s="4">
        <v>1954.5</v>
      </c>
      <c r="M140" s="4">
        <v>74.12</v>
      </c>
      <c r="N140" s="4">
        <v>1278.0999999999999</v>
      </c>
      <c r="O140" s="4">
        <v>132.28</v>
      </c>
      <c r="P140" s="4">
        <v>1174</v>
      </c>
      <c r="Q140" s="4">
        <v>6133.8</v>
      </c>
      <c r="R140" s="4">
        <v>1565</v>
      </c>
      <c r="S140" s="4">
        <v>18.54</v>
      </c>
      <c r="T140" s="4">
        <v>6400.4</v>
      </c>
      <c r="U140" s="4">
        <v>4926.6000000000004</v>
      </c>
      <c r="V140" s="4">
        <v>2545</v>
      </c>
      <c r="W140" s="4">
        <v>1680</v>
      </c>
      <c r="X140" s="4">
        <v>1159.0999999999999</v>
      </c>
      <c r="Y140" s="4">
        <v>7644.3</v>
      </c>
      <c r="Z140" s="4">
        <v>5.7389999999999999</v>
      </c>
      <c r="AA140" s="4">
        <v>5653.9</v>
      </c>
      <c r="AB140" s="4">
        <v>1504</v>
      </c>
      <c r="AC140" s="4">
        <v>1510</v>
      </c>
      <c r="AD140" s="4">
        <v>406.56</v>
      </c>
      <c r="AE140" s="4">
        <v>500.49</v>
      </c>
      <c r="AF140" s="4">
        <v>220.9</v>
      </c>
      <c r="AG140" s="4"/>
      <c r="AH140" s="4">
        <v>211.26</v>
      </c>
      <c r="AI140" s="4">
        <v>55</v>
      </c>
      <c r="AJ140" s="4">
        <v>1299</v>
      </c>
      <c r="AK140" s="4">
        <v>18394</v>
      </c>
      <c r="AL140" s="4">
        <v>10.68</v>
      </c>
      <c r="AM140" s="4">
        <v>7.77</v>
      </c>
      <c r="AN140" s="4">
        <v>1350</v>
      </c>
    </row>
    <row r="141" spans="1:40" x14ac:dyDescent="0.2">
      <c r="A141" s="6">
        <v>42649</v>
      </c>
      <c r="B141" s="4">
        <v>4077.28</v>
      </c>
      <c r="C141" s="4">
        <v>321.39</v>
      </c>
      <c r="D141" s="4">
        <v>417.12</v>
      </c>
      <c r="E141" s="4">
        <v>2590.9</v>
      </c>
      <c r="F141" s="4">
        <v>6418.8</v>
      </c>
      <c r="G141" s="4">
        <v>1399.9</v>
      </c>
      <c r="H141" s="4">
        <v>30354</v>
      </c>
      <c r="I141" s="4">
        <v>34.46</v>
      </c>
      <c r="J141" s="4">
        <v>3874.7</v>
      </c>
      <c r="K141" s="4">
        <v>6603.8</v>
      </c>
      <c r="L141" s="4">
        <v>1968</v>
      </c>
      <c r="M141" s="4">
        <v>74.290000000000006</v>
      </c>
      <c r="N141" s="4">
        <v>1274.4000000000001</v>
      </c>
      <c r="O141" s="4">
        <v>128.33000000000001</v>
      </c>
      <c r="P141" s="4">
        <v>1172.0999999999999</v>
      </c>
      <c r="Q141" s="4">
        <v>6184.4</v>
      </c>
      <c r="R141" s="4">
        <v>1540</v>
      </c>
      <c r="S141" s="4">
        <v>18.484999999999999</v>
      </c>
      <c r="T141" s="4">
        <v>6368.8</v>
      </c>
      <c r="U141" s="4">
        <v>4935.7</v>
      </c>
      <c r="V141" s="4">
        <v>2543.4</v>
      </c>
      <c r="W141" s="4">
        <v>1680</v>
      </c>
      <c r="X141" s="4">
        <v>1179.8</v>
      </c>
      <c r="Y141" s="4">
        <v>7666.5</v>
      </c>
      <c r="Z141" s="4">
        <v>5.7619999999999996</v>
      </c>
      <c r="AA141" s="4">
        <v>5661.5</v>
      </c>
      <c r="AB141" s="4">
        <v>1502.9</v>
      </c>
      <c r="AC141" s="4">
        <v>1500</v>
      </c>
      <c r="AD141" s="4">
        <v>406.78</v>
      </c>
      <c r="AE141" s="4">
        <v>508.65</v>
      </c>
      <c r="AF141" s="4">
        <v>224.15</v>
      </c>
      <c r="AG141" s="4"/>
      <c r="AH141" s="4">
        <v>213.36</v>
      </c>
      <c r="AI141" s="4">
        <v>55.5</v>
      </c>
      <c r="AJ141" s="4">
        <v>1296.4000000000001</v>
      </c>
      <c r="AK141" s="4">
        <v>18422</v>
      </c>
      <c r="AL141" s="4">
        <v>10.7</v>
      </c>
      <c r="AM141" s="4">
        <v>7.78</v>
      </c>
      <c r="AN141" s="4">
        <v>1350</v>
      </c>
    </row>
    <row r="142" spans="1:40" x14ac:dyDescent="0.2">
      <c r="A142" s="6">
        <v>42648</v>
      </c>
      <c r="B142" s="4">
        <v>4085.15</v>
      </c>
      <c r="C142" s="4">
        <v>318</v>
      </c>
      <c r="D142" s="4">
        <v>419.43</v>
      </c>
      <c r="E142" s="4">
        <v>2594.9</v>
      </c>
      <c r="F142" s="4">
        <v>6440</v>
      </c>
      <c r="G142" s="4">
        <v>1399.9</v>
      </c>
      <c r="H142" s="4">
        <v>30750</v>
      </c>
      <c r="I142" s="4">
        <v>34.78</v>
      </c>
      <c r="J142" s="4">
        <v>3811.8</v>
      </c>
      <c r="K142" s="4">
        <v>6637.1</v>
      </c>
      <c r="L142" s="4">
        <v>1982.9</v>
      </c>
      <c r="M142" s="4">
        <v>74.650000000000006</v>
      </c>
      <c r="N142" s="4">
        <v>1278.2</v>
      </c>
      <c r="O142" s="4">
        <v>128.78</v>
      </c>
      <c r="P142" s="4">
        <v>1188.8</v>
      </c>
      <c r="Q142" s="4">
        <v>6195.7</v>
      </c>
      <c r="R142" s="4">
        <v>1565.1</v>
      </c>
      <c r="S142" s="4">
        <v>18.475000000000001</v>
      </c>
      <c r="T142" s="4">
        <v>6399.9</v>
      </c>
      <c r="U142" s="4">
        <v>4886.1000000000004</v>
      </c>
      <c r="V142" s="4">
        <v>2543.8000000000002</v>
      </c>
      <c r="W142" s="4">
        <v>1680</v>
      </c>
      <c r="X142" s="4">
        <v>1179.5</v>
      </c>
      <c r="Y142" s="4">
        <v>7697</v>
      </c>
      <c r="Z142" s="4">
        <v>5.7839999999999998</v>
      </c>
      <c r="AA142" s="4">
        <v>5690.3</v>
      </c>
      <c r="AB142" s="4">
        <v>1494.8</v>
      </c>
      <c r="AC142" s="4">
        <v>1475</v>
      </c>
      <c r="AD142" s="4">
        <v>403.38</v>
      </c>
      <c r="AE142" s="4">
        <v>508.91</v>
      </c>
      <c r="AF142" s="4">
        <v>220.95</v>
      </c>
      <c r="AG142" s="4"/>
      <c r="AH142" s="4">
        <v>212.89</v>
      </c>
      <c r="AI142" s="4">
        <v>55.5</v>
      </c>
      <c r="AJ142" s="4">
        <v>1300.2</v>
      </c>
      <c r="AK142" s="4">
        <v>18453</v>
      </c>
      <c r="AL142" s="4">
        <v>10.9</v>
      </c>
      <c r="AM142" s="4">
        <v>7.798</v>
      </c>
      <c r="AN142" s="4">
        <v>1350</v>
      </c>
    </row>
    <row r="143" spans="1:40" x14ac:dyDescent="0.2">
      <c r="A143" s="6">
        <v>42647</v>
      </c>
      <c r="B143" s="4">
        <v>4063.26</v>
      </c>
      <c r="C143" s="4">
        <v>311.10000000000002</v>
      </c>
      <c r="D143" s="4">
        <v>421.94</v>
      </c>
      <c r="E143" s="4">
        <v>2569.4</v>
      </c>
      <c r="F143" s="4">
        <v>6440</v>
      </c>
      <c r="G143" s="4">
        <v>1399</v>
      </c>
      <c r="H143" s="4">
        <v>30312</v>
      </c>
      <c r="I143" s="4">
        <v>34.299999999999997</v>
      </c>
      <c r="J143" s="4">
        <v>3583.7</v>
      </c>
      <c r="K143" s="4">
        <v>6674.1</v>
      </c>
      <c r="L143" s="4">
        <v>1995.6</v>
      </c>
      <c r="M143" s="4">
        <v>74.87</v>
      </c>
      <c r="N143" s="4">
        <v>1273</v>
      </c>
      <c r="O143" s="4">
        <v>127.52</v>
      </c>
      <c r="P143" s="4">
        <v>1189.2</v>
      </c>
      <c r="Q143" s="4">
        <v>6163.7</v>
      </c>
      <c r="R143" s="4">
        <v>1550</v>
      </c>
      <c r="S143" s="4">
        <v>18.46</v>
      </c>
      <c r="T143" s="4">
        <v>6418.6</v>
      </c>
      <c r="U143" s="4">
        <v>4839.6000000000004</v>
      </c>
      <c r="V143" s="4">
        <v>2539.9</v>
      </c>
      <c r="W143" s="4">
        <v>1680</v>
      </c>
      <c r="X143" s="4">
        <v>1177.0999999999999</v>
      </c>
      <c r="Y143" s="4">
        <v>7700</v>
      </c>
      <c r="Z143" s="4">
        <v>5.8319999999999999</v>
      </c>
      <c r="AA143" s="4">
        <v>5518.4</v>
      </c>
      <c r="AB143" s="4">
        <v>1499.1</v>
      </c>
      <c r="AC143" s="4">
        <v>1461</v>
      </c>
      <c r="AD143" s="4">
        <v>404.17</v>
      </c>
      <c r="AE143" s="4">
        <v>511.94</v>
      </c>
      <c r="AF143" s="4">
        <v>220.95</v>
      </c>
      <c r="AG143" s="4"/>
      <c r="AH143" s="4">
        <v>209.15</v>
      </c>
      <c r="AI143" s="4">
        <v>55.1</v>
      </c>
      <c r="AJ143" s="4">
        <v>1309.5999999999999</v>
      </c>
      <c r="AK143" s="4">
        <v>18150</v>
      </c>
      <c r="AL143" s="4">
        <v>10.9</v>
      </c>
      <c r="AM143" s="4">
        <v>7.8</v>
      </c>
      <c r="AN143" s="4">
        <v>1350</v>
      </c>
    </row>
    <row r="144" spans="1:40" x14ac:dyDescent="0.2">
      <c r="A144" s="6">
        <v>42646</v>
      </c>
      <c r="B144" s="4">
        <v>4036.95</v>
      </c>
      <c r="C144" s="4">
        <v>311.93</v>
      </c>
      <c r="D144" s="4">
        <v>421.91</v>
      </c>
      <c r="E144" s="4">
        <v>2525</v>
      </c>
      <c r="F144" s="4">
        <v>6443</v>
      </c>
      <c r="G144" s="4">
        <v>1399.9</v>
      </c>
      <c r="H144" s="4">
        <v>29966</v>
      </c>
      <c r="I144" s="4">
        <v>34.090000000000003</v>
      </c>
      <c r="J144" s="4">
        <v>3562.5</v>
      </c>
      <c r="K144" s="4">
        <v>6688.8</v>
      </c>
      <c r="L144" s="4">
        <v>1962</v>
      </c>
      <c r="M144" s="4">
        <v>73.97</v>
      </c>
      <c r="N144" s="4">
        <v>1300.3</v>
      </c>
      <c r="O144" s="4">
        <v>128.72</v>
      </c>
      <c r="P144" s="4">
        <v>1174.5999999999999</v>
      </c>
      <c r="Q144" s="4">
        <v>6156.4</v>
      </c>
      <c r="R144" s="4">
        <v>1530</v>
      </c>
      <c r="S144" s="4">
        <v>18.45</v>
      </c>
      <c r="T144" s="4">
        <v>6454.7</v>
      </c>
      <c r="U144" s="4">
        <v>4828.7</v>
      </c>
      <c r="V144" s="4">
        <v>2550.5</v>
      </c>
      <c r="W144" s="4">
        <v>1680</v>
      </c>
      <c r="X144" s="4">
        <v>1175</v>
      </c>
      <c r="Y144" s="4">
        <v>7646.2</v>
      </c>
      <c r="Z144" s="4">
        <v>5.85</v>
      </c>
      <c r="AA144" s="4">
        <v>5341.6</v>
      </c>
      <c r="AB144" s="4">
        <v>1490</v>
      </c>
      <c r="AC144" s="4">
        <v>1460</v>
      </c>
      <c r="AD144" s="4">
        <v>404.95</v>
      </c>
      <c r="AE144" s="4">
        <v>506.93</v>
      </c>
      <c r="AF144" s="4">
        <v>221</v>
      </c>
      <c r="AG144" s="4"/>
      <c r="AH144" s="4">
        <v>208.47</v>
      </c>
      <c r="AI144" s="4">
        <v>54.99</v>
      </c>
      <c r="AJ144" s="4">
        <v>1292.2</v>
      </c>
      <c r="AK144" s="4">
        <v>18293</v>
      </c>
      <c r="AL144" s="4">
        <v>10.91</v>
      </c>
      <c r="AM144" s="4">
        <v>7.8</v>
      </c>
      <c r="AN144" s="4">
        <v>1350</v>
      </c>
    </row>
    <row r="145" spans="1:40" x14ac:dyDescent="0.2">
      <c r="A145" s="6">
        <v>42643</v>
      </c>
      <c r="B145" s="4">
        <v>4015.25</v>
      </c>
      <c r="C145" s="4">
        <v>311.39999999999998</v>
      </c>
      <c r="D145" s="4">
        <v>422.44</v>
      </c>
      <c r="E145" s="4">
        <v>2518.8000000000002</v>
      </c>
      <c r="F145" s="4">
        <v>6351</v>
      </c>
      <c r="G145" s="4">
        <v>1379.9</v>
      </c>
      <c r="H145" s="4">
        <v>29770</v>
      </c>
      <c r="I145" s="4">
        <v>34.04</v>
      </c>
      <c r="J145" s="4">
        <v>3583.4</v>
      </c>
      <c r="K145" s="4">
        <v>6645</v>
      </c>
      <c r="L145" s="4">
        <v>1975.4</v>
      </c>
      <c r="M145" s="4">
        <v>73.48</v>
      </c>
      <c r="N145" s="4">
        <v>1309</v>
      </c>
      <c r="O145" s="4">
        <v>131.09</v>
      </c>
      <c r="P145" s="4">
        <v>1150</v>
      </c>
      <c r="Q145" s="4">
        <v>6150.2</v>
      </c>
      <c r="R145" s="4">
        <v>1499.9</v>
      </c>
      <c r="S145" s="4">
        <v>18.8</v>
      </c>
      <c r="T145" s="4">
        <v>6431.1</v>
      </c>
      <c r="U145" s="4">
        <v>4821.8</v>
      </c>
      <c r="V145" s="4">
        <v>2450</v>
      </c>
      <c r="W145" s="4">
        <v>1680</v>
      </c>
      <c r="X145" s="4">
        <v>1176.2</v>
      </c>
      <c r="Y145" s="4">
        <v>7558.9</v>
      </c>
      <c r="Z145" s="4">
        <v>5.7949999999999999</v>
      </c>
      <c r="AA145" s="4">
        <v>5287.8</v>
      </c>
      <c r="AB145" s="4">
        <v>1486.6</v>
      </c>
      <c r="AC145" s="4">
        <v>1459.1</v>
      </c>
      <c r="AD145" s="4">
        <v>404.63</v>
      </c>
      <c r="AE145" s="4">
        <v>517.9</v>
      </c>
      <c r="AF145" s="4">
        <v>220.55</v>
      </c>
      <c r="AG145" s="4"/>
      <c r="AH145" s="4">
        <v>210</v>
      </c>
      <c r="AI145" s="4">
        <v>55</v>
      </c>
      <c r="AJ145" s="4">
        <v>1274</v>
      </c>
      <c r="AK145" s="4">
        <v>17800</v>
      </c>
      <c r="AL145" s="4">
        <v>10.86</v>
      </c>
      <c r="AM145" s="4">
        <v>7.8490000000000002</v>
      </c>
      <c r="AN145" s="4">
        <v>1355.8</v>
      </c>
    </row>
    <row r="146" spans="1:40" x14ac:dyDescent="0.2">
      <c r="A146" s="6">
        <v>42642</v>
      </c>
      <c r="B146" s="4">
        <v>4052.33</v>
      </c>
      <c r="C146" s="4">
        <v>310</v>
      </c>
      <c r="D146" s="4">
        <v>423.79</v>
      </c>
      <c r="E146" s="4">
        <v>2486.3000000000002</v>
      </c>
      <c r="F146" s="4">
        <v>6350</v>
      </c>
      <c r="G146" s="4">
        <v>1380</v>
      </c>
      <c r="H146" s="4">
        <v>29996</v>
      </c>
      <c r="I146" s="4">
        <v>34.03</v>
      </c>
      <c r="J146" s="4">
        <v>3619.4</v>
      </c>
      <c r="K146" s="4">
        <v>6729</v>
      </c>
      <c r="L146" s="4">
        <v>1999.2</v>
      </c>
      <c r="M146" s="4">
        <v>74.62</v>
      </c>
      <c r="N146" s="4">
        <v>1333.6</v>
      </c>
      <c r="O146" s="4">
        <v>136.53</v>
      </c>
      <c r="P146" s="4">
        <v>1148.5</v>
      </c>
      <c r="Q146" s="4">
        <v>6139.9</v>
      </c>
      <c r="R146" s="4">
        <v>1498.9</v>
      </c>
      <c r="S146" s="4">
        <v>18.815000000000001</v>
      </c>
      <c r="T146" s="4">
        <v>6500.5</v>
      </c>
      <c r="U146" s="4">
        <v>4878.7</v>
      </c>
      <c r="V146" s="4">
        <v>2420.1</v>
      </c>
      <c r="W146" s="4">
        <v>1667</v>
      </c>
      <c r="X146" s="4">
        <v>1179.5</v>
      </c>
      <c r="Y146" s="4">
        <v>7639</v>
      </c>
      <c r="Z146" s="4">
        <v>5.702</v>
      </c>
      <c r="AA146" s="4">
        <v>5370.2</v>
      </c>
      <c r="AB146" s="4">
        <v>1490</v>
      </c>
      <c r="AC146" s="4">
        <v>1459.1</v>
      </c>
      <c r="AD146" s="4">
        <v>405.38</v>
      </c>
      <c r="AE146" s="4">
        <v>517.9</v>
      </c>
      <c r="AF146" s="4">
        <v>220.55</v>
      </c>
      <c r="AG146" s="4"/>
      <c r="AH146" s="4">
        <v>211.95</v>
      </c>
      <c r="AI146" s="4">
        <v>55</v>
      </c>
      <c r="AJ146" s="4">
        <v>1287.5999999999999</v>
      </c>
      <c r="AK146" s="4">
        <v>17487</v>
      </c>
      <c r="AL146" s="4">
        <v>11.09</v>
      </c>
      <c r="AM146" s="4">
        <v>7.85</v>
      </c>
      <c r="AN146" s="4">
        <v>1355.8</v>
      </c>
    </row>
    <row r="147" spans="1:40" x14ac:dyDescent="0.2">
      <c r="A147" s="6">
        <v>42641</v>
      </c>
      <c r="B147" s="4">
        <v>4063.94</v>
      </c>
      <c r="C147" s="4">
        <v>315.62</v>
      </c>
      <c r="D147" s="4">
        <v>421.22</v>
      </c>
      <c r="E147" s="4">
        <v>2512.9</v>
      </c>
      <c r="F147" s="4">
        <v>6301</v>
      </c>
      <c r="G147" s="4">
        <v>1380</v>
      </c>
      <c r="H147" s="4">
        <v>30102</v>
      </c>
      <c r="I147" s="4">
        <v>34.43</v>
      </c>
      <c r="J147" s="4">
        <v>3528.5</v>
      </c>
      <c r="K147" s="4">
        <v>6789.3</v>
      </c>
      <c r="L147" s="4">
        <v>1987.7</v>
      </c>
      <c r="M147" s="4">
        <v>74.319999999999993</v>
      </c>
      <c r="N147" s="4">
        <v>1336.4</v>
      </c>
      <c r="O147" s="4">
        <v>137</v>
      </c>
      <c r="P147" s="4">
        <v>1152.9000000000001</v>
      </c>
      <c r="Q147" s="4">
        <v>6119.2</v>
      </c>
      <c r="R147" s="4">
        <v>1490</v>
      </c>
      <c r="S147" s="4">
        <v>18.98</v>
      </c>
      <c r="T147" s="4">
        <v>6465.7</v>
      </c>
      <c r="U147" s="4">
        <v>4881.5</v>
      </c>
      <c r="V147" s="4">
        <v>2349.9</v>
      </c>
      <c r="W147" s="4">
        <v>1680</v>
      </c>
      <c r="X147" s="4">
        <v>1179.8</v>
      </c>
      <c r="Y147" s="4">
        <v>7599</v>
      </c>
      <c r="Z147" s="4">
        <v>5.6980000000000004</v>
      </c>
      <c r="AA147" s="4">
        <v>5331</v>
      </c>
      <c r="AB147" s="4">
        <v>1487.7</v>
      </c>
      <c r="AC147" s="4">
        <v>1459.1</v>
      </c>
      <c r="AD147" s="4">
        <v>408.2</v>
      </c>
      <c r="AE147" s="4">
        <v>519.15</v>
      </c>
      <c r="AF147" s="4">
        <v>220.55</v>
      </c>
      <c r="AG147" s="4"/>
      <c r="AH147" s="4">
        <v>210</v>
      </c>
      <c r="AI147" s="4">
        <v>55.4</v>
      </c>
      <c r="AJ147" s="4">
        <v>1284.0999999999999</v>
      </c>
      <c r="AK147" s="4">
        <v>17909</v>
      </c>
      <c r="AL147" s="4">
        <v>11.16</v>
      </c>
      <c r="AM147" s="4">
        <v>7.87</v>
      </c>
      <c r="AN147" s="4">
        <v>1355.8</v>
      </c>
    </row>
    <row r="148" spans="1:40" x14ac:dyDescent="0.2">
      <c r="A148" s="6">
        <v>42640</v>
      </c>
      <c r="B148" s="4">
        <v>4052.52</v>
      </c>
      <c r="C148" s="4">
        <v>318.01</v>
      </c>
      <c r="D148" s="4">
        <v>411.98</v>
      </c>
      <c r="E148" s="4">
        <v>2483.5</v>
      </c>
      <c r="F148" s="4">
        <v>6300</v>
      </c>
      <c r="G148" s="4">
        <v>1351.1</v>
      </c>
      <c r="H148" s="4">
        <v>29989</v>
      </c>
      <c r="I148" s="4">
        <v>34.03</v>
      </c>
      <c r="J148" s="4">
        <v>3539.4</v>
      </c>
      <c r="K148" s="4">
        <v>6746.2</v>
      </c>
      <c r="L148" s="4">
        <v>1989</v>
      </c>
      <c r="M148" s="4">
        <v>74.989999999999995</v>
      </c>
      <c r="N148" s="4">
        <v>1339.6</v>
      </c>
      <c r="O148" s="4">
        <v>136.37</v>
      </c>
      <c r="P148" s="4">
        <v>1162.2</v>
      </c>
      <c r="Q148" s="4">
        <v>6095.4</v>
      </c>
      <c r="R148" s="4">
        <v>1480</v>
      </c>
      <c r="S148" s="4">
        <v>19.04</v>
      </c>
      <c r="T148" s="4">
        <v>6442.8</v>
      </c>
      <c r="U148" s="4">
        <v>4897</v>
      </c>
      <c r="V148" s="4">
        <v>2390</v>
      </c>
      <c r="W148" s="4">
        <v>1680</v>
      </c>
      <c r="X148" s="4">
        <v>1179.5999999999999</v>
      </c>
      <c r="Y148" s="4">
        <v>7521.7</v>
      </c>
      <c r="Z148" s="4">
        <v>5.6719999999999997</v>
      </c>
      <c r="AA148" s="4">
        <v>5341.4</v>
      </c>
      <c r="AB148" s="4">
        <v>1487.7</v>
      </c>
      <c r="AC148" s="4">
        <v>1450.1</v>
      </c>
      <c r="AD148" s="4">
        <v>407.14</v>
      </c>
      <c r="AE148" s="4">
        <v>506.33</v>
      </c>
      <c r="AF148" s="4">
        <v>221</v>
      </c>
      <c r="AG148" s="4"/>
      <c r="AH148" s="4">
        <v>211.98</v>
      </c>
      <c r="AI148" s="4">
        <v>54.65</v>
      </c>
      <c r="AJ148" s="4">
        <v>1279</v>
      </c>
      <c r="AK148" s="4">
        <v>17246</v>
      </c>
      <c r="AL148" s="4">
        <v>11.08</v>
      </c>
      <c r="AM148" s="4">
        <v>7.8789999999999996</v>
      </c>
      <c r="AN148" s="4">
        <v>1355.8</v>
      </c>
    </row>
    <row r="149" spans="1:40" x14ac:dyDescent="0.2">
      <c r="A149" s="6">
        <v>42639</v>
      </c>
      <c r="B149" s="4">
        <v>4089.39</v>
      </c>
      <c r="C149" s="4">
        <v>320.07</v>
      </c>
      <c r="D149" s="4">
        <v>417.96</v>
      </c>
      <c r="E149" s="4">
        <v>2549.6999999999998</v>
      </c>
      <c r="F149" s="4">
        <v>6260</v>
      </c>
      <c r="G149" s="4">
        <v>1356</v>
      </c>
      <c r="H149" s="4">
        <v>30084</v>
      </c>
      <c r="I149" s="4">
        <v>34.43</v>
      </c>
      <c r="J149" s="4">
        <v>3560.7</v>
      </c>
      <c r="K149" s="4">
        <v>6827.3</v>
      </c>
      <c r="L149" s="4">
        <v>1999.8</v>
      </c>
      <c r="M149" s="4">
        <v>75.349999999999994</v>
      </c>
      <c r="N149" s="4">
        <v>1359.7</v>
      </c>
      <c r="O149" s="4">
        <v>140.36000000000001</v>
      </c>
      <c r="P149" s="4">
        <v>1158.5999999999999</v>
      </c>
      <c r="Q149" s="4">
        <v>6171.5</v>
      </c>
      <c r="R149" s="4">
        <v>1460</v>
      </c>
      <c r="S149" s="4">
        <v>19.059999999999999</v>
      </c>
      <c r="T149" s="4">
        <v>6433.6</v>
      </c>
      <c r="U149" s="4">
        <v>4922.2</v>
      </c>
      <c r="V149" s="4">
        <v>2400.1</v>
      </c>
      <c r="W149" s="4">
        <v>1680</v>
      </c>
      <c r="X149" s="4">
        <v>1177</v>
      </c>
      <c r="Y149" s="4">
        <v>7498.8</v>
      </c>
      <c r="Z149" s="4">
        <v>5.8360000000000003</v>
      </c>
      <c r="AA149" s="4">
        <v>5360.6</v>
      </c>
      <c r="AB149" s="4">
        <v>1488.8</v>
      </c>
      <c r="AC149" s="4">
        <v>1450.1</v>
      </c>
      <c r="AD149" s="4">
        <v>412.97</v>
      </c>
      <c r="AE149" s="4">
        <v>519.02</v>
      </c>
      <c r="AF149" s="4">
        <v>221</v>
      </c>
      <c r="AG149" s="4"/>
      <c r="AH149" s="4">
        <v>211.6</v>
      </c>
      <c r="AI149" s="4">
        <v>54.5</v>
      </c>
      <c r="AJ149" s="4">
        <v>1284.7</v>
      </c>
      <c r="AK149" s="4">
        <v>17293</v>
      </c>
      <c r="AL149" s="4">
        <v>11.23</v>
      </c>
      <c r="AM149" s="4">
        <v>7.9</v>
      </c>
      <c r="AN149" s="4">
        <v>1356.8</v>
      </c>
    </row>
    <row r="150" spans="1:40" x14ac:dyDescent="0.2">
      <c r="A150" s="6">
        <v>42636</v>
      </c>
      <c r="B150" s="4">
        <v>4094</v>
      </c>
      <c r="C150" s="4">
        <v>319.89999999999998</v>
      </c>
      <c r="D150" s="4">
        <v>418.64</v>
      </c>
      <c r="E150" s="4">
        <v>2569.3000000000002</v>
      </c>
      <c r="F150" s="4">
        <v>6260</v>
      </c>
      <c r="G150" s="4">
        <v>1355</v>
      </c>
      <c r="H150" s="4">
        <v>30062</v>
      </c>
      <c r="I150" s="4">
        <v>34.35</v>
      </c>
      <c r="J150" s="4">
        <v>3610.7</v>
      </c>
      <c r="K150" s="4">
        <v>6854.2</v>
      </c>
      <c r="L150" s="4">
        <v>2003.7</v>
      </c>
      <c r="M150" s="4">
        <v>75.42</v>
      </c>
      <c r="N150" s="4">
        <v>1365</v>
      </c>
      <c r="O150" s="4">
        <v>140.33000000000001</v>
      </c>
      <c r="P150" s="4">
        <v>1169.3</v>
      </c>
      <c r="Q150" s="4">
        <v>6126.8</v>
      </c>
      <c r="R150" s="4">
        <v>1459</v>
      </c>
      <c r="S150" s="4">
        <v>19.04</v>
      </c>
      <c r="T150" s="4">
        <v>6412.9</v>
      </c>
      <c r="U150" s="4">
        <v>4882.6000000000004</v>
      </c>
      <c r="V150" s="4">
        <v>2425</v>
      </c>
      <c r="W150" s="4">
        <v>1684</v>
      </c>
      <c r="X150" s="4">
        <v>1179.0999999999999</v>
      </c>
      <c r="Y150" s="4">
        <v>7499</v>
      </c>
      <c r="Z150" s="4">
        <v>5.94</v>
      </c>
      <c r="AA150" s="4">
        <v>5354.1</v>
      </c>
      <c r="AB150" s="4">
        <v>1489</v>
      </c>
      <c r="AC150" s="4">
        <v>1450.1</v>
      </c>
      <c r="AD150" s="4">
        <v>411.17</v>
      </c>
      <c r="AE150" s="4">
        <v>519.02</v>
      </c>
      <c r="AF150" s="4">
        <v>224.2</v>
      </c>
      <c r="AG150" s="4"/>
      <c r="AH150" s="4">
        <v>211.74</v>
      </c>
      <c r="AI150" s="4">
        <v>55</v>
      </c>
      <c r="AJ150" s="4">
        <v>1277.4000000000001</v>
      </c>
      <c r="AK150" s="4">
        <v>16631</v>
      </c>
      <c r="AL150" s="4">
        <v>11.34</v>
      </c>
      <c r="AM150" s="4">
        <v>7.87</v>
      </c>
      <c r="AN150" s="4">
        <v>1356.8</v>
      </c>
    </row>
    <row r="151" spans="1:40" x14ac:dyDescent="0.2">
      <c r="A151" s="6">
        <v>42635</v>
      </c>
      <c r="B151" s="4">
        <v>4100.17</v>
      </c>
      <c r="C151" s="4">
        <v>313.89999999999998</v>
      </c>
      <c r="D151" s="4">
        <v>418.78</v>
      </c>
      <c r="E151" s="4">
        <v>2524.5</v>
      </c>
      <c r="F151" s="4">
        <v>6220</v>
      </c>
      <c r="G151" s="4">
        <v>1360</v>
      </c>
      <c r="H151" s="4">
        <v>30169</v>
      </c>
      <c r="I151" s="4">
        <v>34.590000000000003</v>
      </c>
      <c r="J151" s="4">
        <v>3578</v>
      </c>
      <c r="K151" s="4">
        <v>6826.6</v>
      </c>
      <c r="L151" s="4">
        <v>2014.8</v>
      </c>
      <c r="M151" s="4">
        <v>75.150000000000006</v>
      </c>
      <c r="N151" s="4">
        <v>1348.5</v>
      </c>
      <c r="O151" s="4">
        <v>141.01</v>
      </c>
      <c r="P151" s="4">
        <v>1167.9000000000001</v>
      </c>
      <c r="Q151" s="4">
        <v>6067.7</v>
      </c>
      <c r="R151" s="4">
        <v>1459</v>
      </c>
      <c r="S151" s="4">
        <v>18.989999999999998</v>
      </c>
      <c r="T151" s="4">
        <v>6452.8</v>
      </c>
      <c r="U151" s="4">
        <v>4908.5</v>
      </c>
      <c r="V151" s="4">
        <v>2433.6999999999998</v>
      </c>
      <c r="W151" s="4">
        <v>1684</v>
      </c>
      <c r="X151" s="4">
        <v>1179.9000000000001</v>
      </c>
      <c r="Y151" s="4">
        <v>7500</v>
      </c>
      <c r="Z151" s="4">
        <v>5.952</v>
      </c>
      <c r="AA151" s="4">
        <v>5499.6</v>
      </c>
      <c r="AB151" s="4">
        <v>1473.4</v>
      </c>
      <c r="AC151" s="4">
        <v>1460</v>
      </c>
      <c r="AD151" s="4">
        <v>412.31</v>
      </c>
      <c r="AE151" s="4">
        <v>508.67</v>
      </c>
      <c r="AF151" s="4">
        <v>224.2</v>
      </c>
      <c r="AG151" s="4"/>
      <c r="AH151" s="4">
        <v>211.89</v>
      </c>
      <c r="AI151" s="4">
        <v>54.71</v>
      </c>
      <c r="AJ151" s="4">
        <v>1289.9000000000001</v>
      </c>
      <c r="AK151" s="4">
        <v>16906</v>
      </c>
      <c r="AL151" s="4">
        <v>11.33</v>
      </c>
      <c r="AM151" s="4">
        <v>7.8840000000000003</v>
      </c>
      <c r="AN151" s="4">
        <v>1359.9</v>
      </c>
    </row>
    <row r="152" spans="1:40" x14ac:dyDescent="0.2">
      <c r="A152" s="6">
        <v>42634</v>
      </c>
      <c r="B152" s="4">
        <v>4074.7</v>
      </c>
      <c r="C152" s="4">
        <v>320.64</v>
      </c>
      <c r="D152" s="4">
        <v>417.77</v>
      </c>
      <c r="E152" s="4">
        <v>2485.8000000000002</v>
      </c>
      <c r="F152" s="4">
        <v>6260</v>
      </c>
      <c r="G152" s="4">
        <v>1370</v>
      </c>
      <c r="H152" s="4">
        <v>30059</v>
      </c>
      <c r="I152" s="4">
        <v>34.69</v>
      </c>
      <c r="J152" s="4">
        <v>3357.6</v>
      </c>
      <c r="K152" s="4">
        <v>6658.6</v>
      </c>
      <c r="L152" s="4">
        <v>1985.9</v>
      </c>
      <c r="M152" s="4">
        <v>75.31</v>
      </c>
      <c r="N152" s="4">
        <v>1345.6</v>
      </c>
      <c r="O152" s="4">
        <v>141.32</v>
      </c>
      <c r="P152" s="4">
        <v>1159.0999999999999</v>
      </c>
      <c r="Q152" s="4">
        <v>6018.2</v>
      </c>
      <c r="R152" s="4">
        <v>1459</v>
      </c>
      <c r="S152" s="4">
        <v>18.914999999999999</v>
      </c>
      <c r="T152" s="4">
        <v>6397.8</v>
      </c>
      <c r="U152" s="4">
        <v>4883.8999999999996</v>
      </c>
      <c r="V152" s="4">
        <v>2400</v>
      </c>
      <c r="W152" s="4">
        <v>1684</v>
      </c>
      <c r="X152" s="4">
        <v>1173.0999999999999</v>
      </c>
      <c r="Y152" s="4">
        <v>7399</v>
      </c>
      <c r="Z152" s="4">
        <v>5.931</v>
      </c>
      <c r="AA152" s="4">
        <v>5377.6</v>
      </c>
      <c r="AB152" s="4">
        <v>1464.5</v>
      </c>
      <c r="AC152" s="4">
        <v>1460</v>
      </c>
      <c r="AD152" s="4">
        <v>413.01</v>
      </c>
      <c r="AE152" s="4">
        <v>513.30999999999995</v>
      </c>
      <c r="AF152" s="4">
        <v>221</v>
      </c>
      <c r="AG152" s="4"/>
      <c r="AH152" s="4">
        <v>211.74</v>
      </c>
      <c r="AI152" s="4">
        <v>54.37</v>
      </c>
      <c r="AJ152" s="4">
        <v>1256.4000000000001</v>
      </c>
      <c r="AK152" s="4">
        <v>16947</v>
      </c>
      <c r="AL152" s="4">
        <v>11.26</v>
      </c>
      <c r="AM152" s="4">
        <v>7.8840000000000003</v>
      </c>
      <c r="AN152" s="4">
        <v>1359.9</v>
      </c>
    </row>
    <row r="153" spans="1:40" x14ac:dyDescent="0.2">
      <c r="A153" s="6">
        <v>42633</v>
      </c>
      <c r="B153" s="4">
        <v>4063.01</v>
      </c>
      <c r="C153" s="4">
        <v>319.95999999999998</v>
      </c>
      <c r="D153" s="4">
        <v>421.2</v>
      </c>
      <c r="E153" s="4">
        <v>2490.1</v>
      </c>
      <c r="F153" s="4">
        <v>6112</v>
      </c>
      <c r="G153" s="4">
        <v>1350</v>
      </c>
      <c r="H153" s="4">
        <v>29716</v>
      </c>
      <c r="I153" s="4">
        <v>34.83</v>
      </c>
      <c r="J153" s="4">
        <v>3340</v>
      </c>
      <c r="K153" s="4">
        <v>6595.1</v>
      </c>
      <c r="L153" s="4">
        <v>1998</v>
      </c>
      <c r="M153" s="4">
        <v>75.5</v>
      </c>
      <c r="N153" s="4">
        <v>1354.6</v>
      </c>
      <c r="O153" s="4">
        <v>142.68</v>
      </c>
      <c r="P153" s="4">
        <v>1155.9000000000001</v>
      </c>
      <c r="Q153" s="4">
        <v>6016.6</v>
      </c>
      <c r="R153" s="4">
        <v>1460</v>
      </c>
      <c r="S153" s="4">
        <v>18.885000000000002</v>
      </c>
      <c r="T153" s="4">
        <v>6395.8</v>
      </c>
      <c r="U153" s="4">
        <v>4872.1000000000004</v>
      </c>
      <c r="V153" s="4">
        <v>2450</v>
      </c>
      <c r="W153" s="4">
        <v>1684</v>
      </c>
      <c r="X153" s="4">
        <v>1179.9000000000001</v>
      </c>
      <c r="Y153" s="4">
        <v>7340.8</v>
      </c>
      <c r="Z153" s="4">
        <v>5.8630000000000004</v>
      </c>
      <c r="AA153" s="4">
        <v>5243.1</v>
      </c>
      <c r="AB153" s="4">
        <v>1456.5</v>
      </c>
      <c r="AC153" s="4">
        <v>1460</v>
      </c>
      <c r="AD153" s="4">
        <v>415</v>
      </c>
      <c r="AE153" s="4">
        <v>505.31</v>
      </c>
      <c r="AF153" s="4">
        <v>221</v>
      </c>
      <c r="AG153" s="4"/>
      <c r="AH153" s="4">
        <v>209.04</v>
      </c>
      <c r="AI153" s="4">
        <v>53.99</v>
      </c>
      <c r="AJ153" s="4">
        <v>1265.5</v>
      </c>
      <c r="AK153" s="4">
        <v>16769</v>
      </c>
      <c r="AL153" s="4">
        <v>11.1</v>
      </c>
      <c r="AM153" s="4">
        <v>8</v>
      </c>
      <c r="AN153" s="4">
        <v>1385</v>
      </c>
    </row>
    <row r="154" spans="1:40" x14ac:dyDescent="0.2">
      <c r="A154" s="6">
        <v>42629</v>
      </c>
      <c r="B154" s="4">
        <v>4048.29</v>
      </c>
      <c r="C154" s="4">
        <v>322.20999999999998</v>
      </c>
      <c r="D154" s="4">
        <v>421.83</v>
      </c>
      <c r="E154" s="4">
        <v>2455.1999999999998</v>
      </c>
      <c r="F154" s="4">
        <v>6201.7</v>
      </c>
      <c r="G154" s="4">
        <v>1311.4</v>
      </c>
      <c r="H154" s="4">
        <v>29881</v>
      </c>
      <c r="I154" s="4">
        <v>34.31</v>
      </c>
      <c r="J154" s="4">
        <v>3348.7</v>
      </c>
      <c r="K154" s="4">
        <v>6728</v>
      </c>
      <c r="L154" s="4">
        <v>1977.2</v>
      </c>
      <c r="M154" s="4">
        <v>75.23</v>
      </c>
      <c r="N154" s="4">
        <v>1344.9</v>
      </c>
      <c r="O154" s="4">
        <v>138.84</v>
      </c>
      <c r="P154" s="4">
        <v>1140.4000000000001</v>
      </c>
      <c r="Q154" s="4">
        <v>5993.5</v>
      </c>
      <c r="R154" s="4">
        <v>1460</v>
      </c>
      <c r="S154" s="4">
        <v>18.93</v>
      </c>
      <c r="T154" s="4">
        <v>6368.7</v>
      </c>
      <c r="U154" s="4">
        <v>4858.8999999999996</v>
      </c>
      <c r="V154" s="4">
        <v>2449.8000000000002</v>
      </c>
      <c r="W154" s="4">
        <v>1684</v>
      </c>
      <c r="X154" s="4">
        <v>1174.8</v>
      </c>
      <c r="Y154" s="4">
        <v>7299.5</v>
      </c>
      <c r="Z154" s="4">
        <v>5.9</v>
      </c>
      <c r="AA154" s="4">
        <v>5263</v>
      </c>
      <c r="AB154" s="4">
        <v>1462.1</v>
      </c>
      <c r="AC154" s="4">
        <v>1434</v>
      </c>
      <c r="AD154" s="4">
        <v>414.2</v>
      </c>
      <c r="AE154" s="4">
        <v>500.71</v>
      </c>
      <c r="AF154" s="4">
        <v>221</v>
      </c>
      <c r="AG154" s="4"/>
      <c r="AH154" s="4">
        <v>209</v>
      </c>
      <c r="AI154" s="4">
        <v>53</v>
      </c>
      <c r="AJ154" s="4">
        <v>1234.0999999999999</v>
      </c>
      <c r="AK154" s="4">
        <v>17062</v>
      </c>
      <c r="AL154" s="4">
        <v>10.97</v>
      </c>
      <c r="AM154" s="4">
        <v>8</v>
      </c>
      <c r="AN154" s="4">
        <v>1401</v>
      </c>
    </row>
    <row r="155" spans="1:40" x14ac:dyDescent="0.2">
      <c r="A155" s="6">
        <v>42628</v>
      </c>
      <c r="B155" s="4">
        <v>4066.88</v>
      </c>
      <c r="C155" s="4">
        <v>327.02</v>
      </c>
      <c r="D155" s="4">
        <v>420.54</v>
      </c>
      <c r="E155" s="4">
        <v>2469.8000000000002</v>
      </c>
      <c r="F155" s="4">
        <v>6190</v>
      </c>
      <c r="G155" s="4">
        <v>1300</v>
      </c>
      <c r="H155" s="4">
        <v>29983</v>
      </c>
      <c r="I155" s="4">
        <v>34.56</v>
      </c>
      <c r="J155" s="4">
        <v>3356.5</v>
      </c>
      <c r="K155" s="4">
        <v>6770.9</v>
      </c>
      <c r="L155" s="4">
        <v>1999.9</v>
      </c>
      <c r="M155" s="4">
        <v>75.709999999999994</v>
      </c>
      <c r="N155" s="4">
        <v>1350.2</v>
      </c>
      <c r="O155" s="4">
        <v>138.75</v>
      </c>
      <c r="P155" s="4">
        <v>1157.8</v>
      </c>
      <c r="Q155" s="4">
        <v>6028.9</v>
      </c>
      <c r="R155" s="4">
        <v>1446</v>
      </c>
      <c r="S155" s="4">
        <v>19.004999999999999</v>
      </c>
      <c r="T155" s="4">
        <v>6463.7</v>
      </c>
      <c r="U155" s="4">
        <v>4902.5</v>
      </c>
      <c r="V155" s="4">
        <v>2448.8000000000002</v>
      </c>
      <c r="W155" s="4">
        <v>1684</v>
      </c>
      <c r="X155" s="4">
        <v>1172.4000000000001</v>
      </c>
      <c r="Y155" s="4">
        <v>7299.3</v>
      </c>
      <c r="Z155" s="4">
        <v>5.8810000000000002</v>
      </c>
      <c r="AA155" s="4">
        <v>5295.4</v>
      </c>
      <c r="AB155" s="4">
        <v>1452.7</v>
      </c>
      <c r="AC155" s="4">
        <v>1420</v>
      </c>
      <c r="AD155" s="4">
        <v>413.63</v>
      </c>
      <c r="AE155" s="4">
        <v>510</v>
      </c>
      <c r="AF155" s="4">
        <v>225</v>
      </c>
      <c r="AG155" s="4"/>
      <c r="AH155" s="4">
        <v>209.83</v>
      </c>
      <c r="AI155" s="4">
        <v>52.51</v>
      </c>
      <c r="AJ155" s="4">
        <v>1255</v>
      </c>
      <c r="AK155" s="4">
        <v>17307</v>
      </c>
      <c r="AL155" s="4">
        <v>11.17</v>
      </c>
      <c r="AM155" s="4">
        <v>7.9969999999999999</v>
      </c>
      <c r="AN155" s="4">
        <v>1413.8</v>
      </c>
    </row>
    <row r="156" spans="1:40" x14ac:dyDescent="0.2">
      <c r="A156" s="6">
        <v>42627</v>
      </c>
      <c r="B156" s="4">
        <v>4065.27</v>
      </c>
      <c r="C156" s="4">
        <v>332.24</v>
      </c>
      <c r="D156" s="4">
        <v>421.51</v>
      </c>
      <c r="E156" s="4">
        <v>2468.1999999999998</v>
      </c>
      <c r="F156" s="4">
        <v>6190</v>
      </c>
      <c r="G156" s="4">
        <v>1300</v>
      </c>
      <c r="H156" s="4">
        <v>30139</v>
      </c>
      <c r="I156" s="4">
        <v>34.49</v>
      </c>
      <c r="J156" s="4">
        <v>3348.8</v>
      </c>
      <c r="K156" s="4">
        <v>6765.9</v>
      </c>
      <c r="L156" s="4">
        <v>1999.3</v>
      </c>
      <c r="M156" s="4">
        <v>74.790000000000006</v>
      </c>
      <c r="N156" s="4">
        <v>1329.7</v>
      </c>
      <c r="O156" s="4">
        <v>140.31</v>
      </c>
      <c r="P156" s="4">
        <v>1160.2</v>
      </c>
      <c r="Q156" s="4">
        <v>6023.2</v>
      </c>
      <c r="R156" s="4">
        <v>1445</v>
      </c>
      <c r="S156" s="4">
        <v>18.78</v>
      </c>
      <c r="T156" s="4">
        <v>6376.7</v>
      </c>
      <c r="U156" s="4">
        <v>4880.1000000000004</v>
      </c>
      <c r="V156" s="4">
        <v>2464.1999999999998</v>
      </c>
      <c r="W156" s="4">
        <v>1684</v>
      </c>
      <c r="X156" s="4">
        <v>1179.8</v>
      </c>
      <c r="Y156" s="4">
        <v>7199.8</v>
      </c>
      <c r="Z156" s="4">
        <v>5.952</v>
      </c>
      <c r="AA156" s="4">
        <v>5273.9</v>
      </c>
      <c r="AB156" s="4">
        <v>1452.7</v>
      </c>
      <c r="AC156" s="4">
        <v>1400</v>
      </c>
      <c r="AD156" s="4">
        <v>411.89</v>
      </c>
      <c r="AE156" s="4">
        <v>508.5</v>
      </c>
      <c r="AF156" s="4">
        <v>225</v>
      </c>
      <c r="AG156" s="4"/>
      <c r="AH156" s="4">
        <v>210.01</v>
      </c>
      <c r="AI156" s="4">
        <v>52</v>
      </c>
      <c r="AJ156" s="4">
        <v>1260</v>
      </c>
      <c r="AK156" s="4">
        <v>17443</v>
      </c>
      <c r="AL156" s="4">
        <v>11.04</v>
      </c>
      <c r="AM156" s="4">
        <v>7.91</v>
      </c>
      <c r="AN156" s="4">
        <v>1442</v>
      </c>
    </row>
    <row r="157" spans="1:40" x14ac:dyDescent="0.2">
      <c r="A157" s="6">
        <v>42626</v>
      </c>
      <c r="B157" s="4">
        <v>4064.04</v>
      </c>
      <c r="C157" s="4">
        <v>330</v>
      </c>
      <c r="D157" s="4">
        <v>416.89</v>
      </c>
      <c r="E157" s="4">
        <v>2458.9</v>
      </c>
      <c r="F157" s="4">
        <v>6190</v>
      </c>
      <c r="G157" s="4">
        <v>1285</v>
      </c>
      <c r="H157" s="4">
        <v>29918</v>
      </c>
      <c r="I157" s="4">
        <v>34.65</v>
      </c>
      <c r="J157" s="4">
        <v>3389.6</v>
      </c>
      <c r="K157" s="4">
        <v>6723.3</v>
      </c>
      <c r="L157" s="4">
        <v>1958.1</v>
      </c>
      <c r="M157" s="4">
        <v>74.510000000000005</v>
      </c>
      <c r="N157" s="4">
        <v>1343.6</v>
      </c>
      <c r="O157" s="4">
        <v>140.15</v>
      </c>
      <c r="P157" s="4">
        <v>1170.7</v>
      </c>
      <c r="Q157" s="4">
        <v>6041.5</v>
      </c>
      <c r="R157" s="4">
        <v>1425</v>
      </c>
      <c r="S157" s="4">
        <v>18.760000000000002</v>
      </c>
      <c r="T157" s="4">
        <v>6400.9</v>
      </c>
      <c r="U157" s="4">
        <v>4832.3999999999996</v>
      </c>
      <c r="V157" s="4">
        <v>2499.9</v>
      </c>
      <c r="W157" s="4">
        <v>1684</v>
      </c>
      <c r="X157" s="4">
        <v>1172</v>
      </c>
      <c r="Y157" s="4">
        <v>7198.5</v>
      </c>
      <c r="Z157" s="4">
        <v>5.8559999999999999</v>
      </c>
      <c r="AA157" s="4">
        <v>5315.6</v>
      </c>
      <c r="AB157" s="4">
        <v>1469.6</v>
      </c>
      <c r="AC157" s="4">
        <v>1350</v>
      </c>
      <c r="AD157" s="4">
        <v>409.04</v>
      </c>
      <c r="AE157" s="4">
        <v>509.8</v>
      </c>
      <c r="AF157" s="4">
        <v>225</v>
      </c>
      <c r="AG157" s="4"/>
      <c r="AH157" s="4">
        <v>207</v>
      </c>
      <c r="AI157" s="4">
        <v>51.99</v>
      </c>
      <c r="AJ157" s="4">
        <v>1270.3</v>
      </c>
      <c r="AK157" s="4">
        <v>17706</v>
      </c>
      <c r="AL157" s="4">
        <v>11</v>
      </c>
      <c r="AM157" s="4">
        <v>8</v>
      </c>
      <c r="AN157" s="4">
        <v>1442</v>
      </c>
    </row>
    <row r="158" spans="1:40" x14ac:dyDescent="0.2">
      <c r="A158" s="6">
        <v>42625</v>
      </c>
      <c r="B158" s="4">
        <v>4067.89</v>
      </c>
      <c r="C158" s="4">
        <v>330</v>
      </c>
      <c r="D158" s="4">
        <v>417.42</v>
      </c>
      <c r="E158" s="4">
        <v>2405.5</v>
      </c>
      <c r="F158" s="4">
        <v>6201.8</v>
      </c>
      <c r="G158" s="4">
        <v>1310</v>
      </c>
      <c r="H158" s="4">
        <v>29973</v>
      </c>
      <c r="I158" s="4">
        <v>34.69</v>
      </c>
      <c r="J158" s="4">
        <v>3467.4</v>
      </c>
      <c r="K158" s="4">
        <v>6677.1</v>
      </c>
      <c r="L158" s="4">
        <v>1949.7</v>
      </c>
      <c r="M158" s="4">
        <v>73.94</v>
      </c>
      <c r="N158" s="4">
        <v>1354</v>
      </c>
      <c r="O158" s="4">
        <v>137.62</v>
      </c>
      <c r="P158" s="4">
        <v>1140.9000000000001</v>
      </c>
      <c r="Q158" s="4">
        <v>6039.5</v>
      </c>
      <c r="R158" s="4">
        <v>1425</v>
      </c>
      <c r="S158" s="4">
        <v>18.670000000000002</v>
      </c>
      <c r="T158" s="4">
        <v>6328.4</v>
      </c>
      <c r="U158" s="4">
        <v>4815.6000000000004</v>
      </c>
      <c r="V158" s="4">
        <v>2568.8000000000002</v>
      </c>
      <c r="W158" s="4">
        <v>1684</v>
      </c>
      <c r="X158" s="4">
        <v>1167.5999999999999</v>
      </c>
      <c r="Y158" s="4">
        <v>7171.2</v>
      </c>
      <c r="Z158" s="4">
        <v>5.9020000000000001</v>
      </c>
      <c r="AA158" s="4">
        <v>5292.3</v>
      </c>
      <c r="AB158" s="4">
        <v>1499.6</v>
      </c>
      <c r="AC158" s="4">
        <v>1350</v>
      </c>
      <c r="AD158" s="4">
        <v>410</v>
      </c>
      <c r="AE158" s="4">
        <v>503.39</v>
      </c>
      <c r="AF158" s="4">
        <v>225</v>
      </c>
      <c r="AG158" s="4"/>
      <c r="AH158" s="4">
        <v>207</v>
      </c>
      <c r="AI158" s="4">
        <v>52</v>
      </c>
      <c r="AJ158" s="4">
        <v>1273.8</v>
      </c>
      <c r="AK158" s="4">
        <v>17799</v>
      </c>
      <c r="AL158" s="4">
        <v>11</v>
      </c>
      <c r="AM158" s="4">
        <v>7.875</v>
      </c>
      <c r="AN158" s="4">
        <v>1442</v>
      </c>
    </row>
    <row r="159" spans="1:40" x14ac:dyDescent="0.2">
      <c r="A159" s="6">
        <v>42622</v>
      </c>
      <c r="B159" s="4">
        <v>4092.76</v>
      </c>
      <c r="C159" s="4">
        <v>333.42</v>
      </c>
      <c r="D159" s="4">
        <v>416.28</v>
      </c>
      <c r="E159" s="4">
        <v>2432.8000000000002</v>
      </c>
      <c r="F159" s="4">
        <v>6293</v>
      </c>
      <c r="G159" s="4">
        <v>1310</v>
      </c>
      <c r="H159" s="4">
        <v>29999</v>
      </c>
      <c r="I159" s="4">
        <v>35.06</v>
      </c>
      <c r="J159" s="4">
        <v>3549</v>
      </c>
      <c r="K159" s="4">
        <v>6656.5</v>
      </c>
      <c r="L159" s="4">
        <v>1960.8</v>
      </c>
      <c r="M159" s="4">
        <v>74.290000000000006</v>
      </c>
      <c r="N159" s="4">
        <v>1352.8</v>
      </c>
      <c r="O159" s="4">
        <v>141.91999999999999</v>
      </c>
      <c r="P159" s="4">
        <v>1142.9000000000001</v>
      </c>
      <c r="Q159" s="4">
        <v>6033.6</v>
      </c>
      <c r="R159" s="4">
        <v>1425</v>
      </c>
      <c r="S159" s="4">
        <v>18.484999999999999</v>
      </c>
      <c r="T159" s="4">
        <v>6428.6</v>
      </c>
      <c r="U159" s="4">
        <v>4828.8</v>
      </c>
      <c r="V159" s="4">
        <v>2573</v>
      </c>
      <c r="W159" s="4">
        <v>1684</v>
      </c>
      <c r="X159" s="4">
        <v>1175.4000000000001</v>
      </c>
      <c r="Y159" s="4">
        <v>6976.8</v>
      </c>
      <c r="Z159" s="4">
        <v>5.9109999999999996</v>
      </c>
      <c r="AA159" s="4">
        <v>5369.1</v>
      </c>
      <c r="AB159" s="4">
        <v>1478.8</v>
      </c>
      <c r="AC159" s="4">
        <v>1350</v>
      </c>
      <c r="AD159" s="4">
        <v>409.99</v>
      </c>
      <c r="AE159" s="4">
        <v>511.01</v>
      </c>
      <c r="AF159" s="4">
        <v>227</v>
      </c>
      <c r="AG159" s="4"/>
      <c r="AH159" s="4">
        <v>206.91</v>
      </c>
      <c r="AI159" s="4">
        <v>52.01</v>
      </c>
      <c r="AJ159" s="4">
        <v>1248.9000000000001</v>
      </c>
      <c r="AK159" s="4">
        <v>17987</v>
      </c>
      <c r="AL159" s="4">
        <v>11</v>
      </c>
      <c r="AM159" s="4">
        <v>7.99</v>
      </c>
      <c r="AN159" s="4">
        <v>1442</v>
      </c>
    </row>
    <row r="160" spans="1:40" x14ac:dyDescent="0.2">
      <c r="A160" s="6">
        <v>42621</v>
      </c>
      <c r="B160" s="4">
        <v>4106.1400000000003</v>
      </c>
      <c r="C160" s="4">
        <v>336.96</v>
      </c>
      <c r="D160" s="4">
        <v>418.33</v>
      </c>
      <c r="E160" s="4">
        <v>2402.3000000000002</v>
      </c>
      <c r="F160" s="4">
        <v>6293</v>
      </c>
      <c r="G160" s="4">
        <v>1325</v>
      </c>
      <c r="H160" s="4">
        <v>30316</v>
      </c>
      <c r="I160" s="4">
        <v>35.43</v>
      </c>
      <c r="J160" s="4">
        <v>3557.5</v>
      </c>
      <c r="K160" s="4">
        <v>6844.4</v>
      </c>
      <c r="L160" s="4">
        <v>1976.8</v>
      </c>
      <c r="M160" s="4">
        <v>75.040000000000006</v>
      </c>
      <c r="N160" s="4">
        <v>1339.4</v>
      </c>
      <c r="O160" s="4">
        <v>143.88</v>
      </c>
      <c r="P160" s="4">
        <v>1140.3</v>
      </c>
      <c r="Q160" s="4">
        <v>6032.5</v>
      </c>
      <c r="R160" s="4">
        <v>1410</v>
      </c>
      <c r="S160" s="4">
        <v>18.614999999999998</v>
      </c>
      <c r="T160" s="4">
        <v>6415.9</v>
      </c>
      <c r="U160" s="4">
        <v>4839.7</v>
      </c>
      <c r="V160" s="4">
        <v>2564</v>
      </c>
      <c r="W160" s="4">
        <v>1684</v>
      </c>
      <c r="X160" s="4">
        <v>1179.5999999999999</v>
      </c>
      <c r="Y160" s="4">
        <v>6968.6</v>
      </c>
      <c r="Z160" s="4">
        <v>5.8239999999999998</v>
      </c>
      <c r="AA160" s="4">
        <v>5449.3</v>
      </c>
      <c r="AB160" s="4">
        <v>1471.4</v>
      </c>
      <c r="AC160" s="4">
        <v>1350</v>
      </c>
      <c r="AD160" s="4">
        <v>410.27</v>
      </c>
      <c r="AE160" s="4">
        <v>516.02</v>
      </c>
      <c r="AF160" s="4">
        <v>227</v>
      </c>
      <c r="AG160" s="4"/>
      <c r="AH160" s="4">
        <v>205.8</v>
      </c>
      <c r="AI160" s="4">
        <v>52.5</v>
      </c>
      <c r="AJ160" s="4">
        <v>1244.8</v>
      </c>
      <c r="AK160" s="4">
        <v>18086</v>
      </c>
      <c r="AL160" s="4">
        <v>11.09</v>
      </c>
      <c r="AM160" s="4">
        <v>8.09</v>
      </c>
      <c r="AN160" s="4">
        <v>1442</v>
      </c>
    </row>
    <row r="161" spans="1:40" x14ac:dyDescent="0.2">
      <c r="A161" s="6">
        <v>42620</v>
      </c>
      <c r="B161" s="4">
        <v>4114.96</v>
      </c>
      <c r="C161" s="4">
        <v>340</v>
      </c>
      <c r="D161" s="4">
        <v>421.48</v>
      </c>
      <c r="E161" s="4">
        <v>2445.1</v>
      </c>
      <c r="F161" s="4">
        <v>6292.7</v>
      </c>
      <c r="G161" s="4">
        <v>1330</v>
      </c>
      <c r="H161" s="4">
        <v>30363</v>
      </c>
      <c r="I161" s="4">
        <v>35.6</v>
      </c>
      <c r="J161" s="4">
        <v>3546.7</v>
      </c>
      <c r="K161" s="4">
        <v>6903.4</v>
      </c>
      <c r="L161" s="4">
        <v>1980</v>
      </c>
      <c r="M161" s="4">
        <v>74.89</v>
      </c>
      <c r="N161" s="4">
        <v>1347.9</v>
      </c>
      <c r="O161" s="4">
        <v>142.79</v>
      </c>
      <c r="P161" s="4">
        <v>1130.0999999999999</v>
      </c>
      <c r="Q161" s="4">
        <v>6106.3</v>
      </c>
      <c r="R161" s="4">
        <v>1410</v>
      </c>
      <c r="S161" s="4">
        <v>18.62</v>
      </c>
      <c r="T161" s="4">
        <v>6462.9</v>
      </c>
      <c r="U161" s="4">
        <v>4858.5</v>
      </c>
      <c r="V161" s="4">
        <v>2546.5</v>
      </c>
      <c r="W161" s="4">
        <v>1684</v>
      </c>
      <c r="X161" s="4">
        <v>1180</v>
      </c>
      <c r="Y161" s="4">
        <v>6941.9</v>
      </c>
      <c r="Z161" s="4">
        <v>5.7949999999999999</v>
      </c>
      <c r="AA161" s="4">
        <v>5323</v>
      </c>
      <c r="AB161" s="4">
        <v>1478.9</v>
      </c>
      <c r="AC161" s="4">
        <v>1350</v>
      </c>
      <c r="AD161" s="4">
        <v>410.08</v>
      </c>
      <c r="AE161" s="4">
        <v>514</v>
      </c>
      <c r="AF161" s="4">
        <v>227</v>
      </c>
      <c r="AG161" s="4"/>
      <c r="AH161" s="4">
        <v>209</v>
      </c>
      <c r="AI161" s="4">
        <v>51.01</v>
      </c>
      <c r="AJ161" s="4">
        <v>1237.2</v>
      </c>
      <c r="AK161" s="4">
        <v>18349</v>
      </c>
      <c r="AL161" s="4">
        <v>11.3</v>
      </c>
      <c r="AM161" s="4">
        <v>7.8979999999999997</v>
      </c>
      <c r="AN161" s="4">
        <v>1442.3</v>
      </c>
    </row>
    <row r="162" spans="1:40" x14ac:dyDescent="0.2">
      <c r="A162" s="6">
        <v>42619</v>
      </c>
      <c r="B162" s="4">
        <v>4133.97</v>
      </c>
      <c r="C162" s="4">
        <v>333.42</v>
      </c>
      <c r="D162" s="4">
        <v>417.48</v>
      </c>
      <c r="E162" s="4">
        <v>2447.4</v>
      </c>
      <c r="F162" s="4">
        <v>6255</v>
      </c>
      <c r="G162" s="4">
        <v>1331.9</v>
      </c>
      <c r="H162" s="4">
        <v>30297</v>
      </c>
      <c r="I162" s="4">
        <v>36.119999999999997</v>
      </c>
      <c r="J162" s="4">
        <v>3572.5</v>
      </c>
      <c r="K162" s="4">
        <v>7274.7</v>
      </c>
      <c r="L162" s="4">
        <v>1981.7</v>
      </c>
      <c r="M162" s="4">
        <v>75.430000000000007</v>
      </c>
      <c r="N162" s="4">
        <v>1363</v>
      </c>
      <c r="O162" s="4">
        <v>143.32</v>
      </c>
      <c r="P162" s="4">
        <v>1132.9000000000001</v>
      </c>
      <c r="Q162" s="4">
        <v>6099.7</v>
      </c>
      <c r="R162" s="4">
        <v>1414.9</v>
      </c>
      <c r="S162" s="4">
        <v>18.655000000000001</v>
      </c>
      <c r="T162" s="4">
        <v>6505.1</v>
      </c>
      <c r="U162" s="4">
        <v>4910.6000000000004</v>
      </c>
      <c r="V162" s="4">
        <v>2539.6999999999998</v>
      </c>
      <c r="W162" s="4">
        <v>1684</v>
      </c>
      <c r="X162" s="4">
        <v>1181.0999999999999</v>
      </c>
      <c r="Y162" s="4">
        <v>6992.3</v>
      </c>
      <c r="Z162" s="4">
        <v>5.851</v>
      </c>
      <c r="AA162" s="4">
        <v>5347.7</v>
      </c>
      <c r="AB162" s="4">
        <v>1502.4</v>
      </c>
      <c r="AC162" s="4">
        <v>1365</v>
      </c>
      <c r="AD162" s="4">
        <v>409.99</v>
      </c>
      <c r="AE162" s="4">
        <v>519.94000000000005</v>
      </c>
      <c r="AF162" s="4">
        <v>227</v>
      </c>
      <c r="AG162" s="4"/>
      <c r="AH162" s="4">
        <v>205.81</v>
      </c>
      <c r="AI162" s="4">
        <v>52.05</v>
      </c>
      <c r="AJ162" s="4">
        <v>1228.9000000000001</v>
      </c>
      <c r="AK162" s="4">
        <v>18210</v>
      </c>
      <c r="AL162" s="4">
        <v>11.25</v>
      </c>
      <c r="AM162" s="4">
        <v>7.71</v>
      </c>
      <c r="AN162" s="4">
        <v>1420</v>
      </c>
    </row>
    <row r="163" spans="1:40" x14ac:dyDescent="0.2">
      <c r="A163" s="6">
        <v>42618</v>
      </c>
      <c r="B163" s="4">
        <v>4130.13</v>
      </c>
      <c r="C163" s="4">
        <v>336</v>
      </c>
      <c r="D163" s="4">
        <v>409.34</v>
      </c>
      <c r="E163" s="4">
        <v>2439.1999999999998</v>
      </c>
      <c r="F163" s="4">
        <v>6255.1</v>
      </c>
      <c r="G163" s="4">
        <v>1333</v>
      </c>
      <c r="H163" s="4">
        <v>30356</v>
      </c>
      <c r="I163" s="4">
        <v>35.979999999999997</v>
      </c>
      <c r="J163" s="4">
        <v>3543.7</v>
      </c>
      <c r="K163" s="4">
        <v>7399.7</v>
      </c>
      <c r="L163" s="4">
        <v>1975.9</v>
      </c>
      <c r="M163" s="4">
        <v>74.86</v>
      </c>
      <c r="N163" s="4">
        <v>1354.8</v>
      </c>
      <c r="O163" s="4">
        <v>143.04</v>
      </c>
      <c r="P163" s="4">
        <v>1136.9000000000001</v>
      </c>
      <c r="Q163" s="4">
        <v>6006.7</v>
      </c>
      <c r="R163" s="4">
        <v>1418</v>
      </c>
      <c r="S163" s="4">
        <v>18.41</v>
      </c>
      <c r="T163" s="4">
        <v>6446.7</v>
      </c>
      <c r="U163" s="4">
        <v>4879.3999999999996</v>
      </c>
      <c r="V163" s="4">
        <v>2498.4</v>
      </c>
      <c r="W163" s="4">
        <v>1684</v>
      </c>
      <c r="X163" s="4">
        <v>1173.9000000000001</v>
      </c>
      <c r="Y163" s="4">
        <v>7000</v>
      </c>
      <c r="Z163" s="4">
        <v>5.8659999999999997</v>
      </c>
      <c r="AA163" s="4">
        <v>5362.4</v>
      </c>
      <c r="AB163" s="4">
        <v>1499</v>
      </c>
      <c r="AC163" s="4">
        <v>1375</v>
      </c>
      <c r="AD163" s="4">
        <v>409.99</v>
      </c>
      <c r="AE163" s="4">
        <v>519.94000000000005</v>
      </c>
      <c r="AF163" s="4">
        <v>227</v>
      </c>
      <c r="AG163" s="4"/>
      <c r="AH163" s="4">
        <v>206.5</v>
      </c>
      <c r="AI163" s="4">
        <v>52.5</v>
      </c>
      <c r="AJ163" s="4">
        <v>1229.9000000000001</v>
      </c>
      <c r="AK163" s="4">
        <v>18578</v>
      </c>
      <c r="AL163" s="4">
        <v>11.29</v>
      </c>
      <c r="AM163" s="4">
        <v>7.55</v>
      </c>
      <c r="AN163" s="4">
        <v>1420</v>
      </c>
    </row>
    <row r="164" spans="1:40" x14ac:dyDescent="0.2">
      <c r="A164" s="6">
        <v>42615</v>
      </c>
      <c r="B164" s="4">
        <v>4140.1499999999996</v>
      </c>
      <c r="C164" s="4">
        <v>332.05</v>
      </c>
      <c r="D164" s="4">
        <v>410.03</v>
      </c>
      <c r="E164" s="4">
        <v>2476.1999999999998</v>
      </c>
      <c r="F164" s="4">
        <v>6255.1</v>
      </c>
      <c r="G164" s="4">
        <v>1333</v>
      </c>
      <c r="H164" s="4">
        <v>30268</v>
      </c>
      <c r="I164" s="4">
        <v>36.07</v>
      </c>
      <c r="J164" s="4">
        <v>3513.1</v>
      </c>
      <c r="K164" s="4">
        <v>7280.5</v>
      </c>
      <c r="L164" s="4">
        <v>1986.5</v>
      </c>
      <c r="M164" s="4">
        <v>75</v>
      </c>
      <c r="N164" s="4">
        <v>1349.9</v>
      </c>
      <c r="O164" s="4">
        <v>144.38999999999999</v>
      </c>
      <c r="P164" s="4">
        <v>1132.4000000000001</v>
      </c>
      <c r="Q164" s="4">
        <v>6093.4</v>
      </c>
      <c r="R164" s="4">
        <v>1418</v>
      </c>
      <c r="S164" s="4">
        <v>18.649999999999999</v>
      </c>
      <c r="T164" s="4">
        <v>6439.4</v>
      </c>
      <c r="U164" s="4">
        <v>4847.1000000000004</v>
      </c>
      <c r="V164" s="4">
        <v>2451</v>
      </c>
      <c r="W164" s="4">
        <v>1684</v>
      </c>
      <c r="X164" s="4">
        <v>1174.4000000000001</v>
      </c>
      <c r="Y164" s="4">
        <v>7017.8</v>
      </c>
      <c r="Z164" s="4">
        <v>5.78</v>
      </c>
      <c r="AA164" s="4">
        <v>5383.1</v>
      </c>
      <c r="AB164" s="4">
        <v>1480.2</v>
      </c>
      <c r="AC164" s="4">
        <v>1375</v>
      </c>
      <c r="AD164" s="4">
        <v>410</v>
      </c>
      <c r="AE164" s="4">
        <v>516</v>
      </c>
      <c r="AF164" s="4">
        <v>227</v>
      </c>
      <c r="AG164" s="4"/>
      <c r="AH164" s="4">
        <v>205.01</v>
      </c>
      <c r="AI164" s="4">
        <v>53</v>
      </c>
      <c r="AJ164" s="4">
        <v>1229</v>
      </c>
      <c r="AK164" s="4">
        <v>18583</v>
      </c>
      <c r="AL164" s="4">
        <v>11.2</v>
      </c>
      <c r="AM164" s="4">
        <v>7.41</v>
      </c>
      <c r="AN164" s="4">
        <v>1420</v>
      </c>
    </row>
    <row r="165" spans="1:40" x14ac:dyDescent="0.2">
      <c r="A165" s="6">
        <v>42614</v>
      </c>
      <c r="B165" s="4">
        <v>4120.8</v>
      </c>
      <c r="C165" s="4">
        <v>332</v>
      </c>
      <c r="D165" s="4">
        <v>409.86</v>
      </c>
      <c r="E165" s="4">
        <v>2466.5</v>
      </c>
      <c r="F165" s="4">
        <v>6300</v>
      </c>
      <c r="G165" s="4">
        <v>1333</v>
      </c>
      <c r="H165" s="4">
        <v>30071</v>
      </c>
      <c r="I165" s="4">
        <v>35.9</v>
      </c>
      <c r="J165" s="4">
        <v>3538.1</v>
      </c>
      <c r="K165" s="4">
        <v>7160</v>
      </c>
      <c r="L165" s="4">
        <v>1994.1</v>
      </c>
      <c r="M165" s="4">
        <v>74.930000000000007</v>
      </c>
      <c r="N165" s="4">
        <v>1355.1</v>
      </c>
      <c r="O165" s="4">
        <v>143.94</v>
      </c>
      <c r="P165" s="4">
        <v>1129.8</v>
      </c>
      <c r="Q165" s="4">
        <v>5976.5</v>
      </c>
      <c r="R165" s="4">
        <v>1419</v>
      </c>
      <c r="S165" s="4">
        <v>18.745000000000001</v>
      </c>
      <c r="T165" s="4">
        <v>6445.6</v>
      </c>
      <c r="U165" s="4">
        <v>4807.1000000000004</v>
      </c>
      <c r="V165" s="4">
        <v>2451</v>
      </c>
      <c r="W165" s="4">
        <v>1684</v>
      </c>
      <c r="X165" s="4">
        <v>1179.2</v>
      </c>
      <c r="Y165" s="4">
        <v>7073.7</v>
      </c>
      <c r="Z165" s="4">
        <v>5.8479999999999999</v>
      </c>
      <c r="AA165" s="4">
        <v>5404.3</v>
      </c>
      <c r="AB165" s="4">
        <v>1478.9</v>
      </c>
      <c r="AC165" s="4">
        <v>1375</v>
      </c>
      <c r="AD165" s="4">
        <v>409.15</v>
      </c>
      <c r="AE165" s="4">
        <v>513.04</v>
      </c>
      <c r="AF165" s="4">
        <v>224</v>
      </c>
      <c r="AG165" s="4"/>
      <c r="AH165" s="4">
        <v>207.04</v>
      </c>
      <c r="AI165" s="4">
        <v>52.53</v>
      </c>
      <c r="AJ165" s="4">
        <v>1219</v>
      </c>
      <c r="AK165" s="4">
        <v>17869</v>
      </c>
      <c r="AL165" s="4">
        <v>10.9</v>
      </c>
      <c r="AM165" s="4">
        <v>7.3</v>
      </c>
      <c r="AN165" s="4">
        <v>1420</v>
      </c>
    </row>
    <row r="166" spans="1:40" x14ac:dyDescent="0.2">
      <c r="A166" s="6">
        <v>42613</v>
      </c>
      <c r="B166" s="4">
        <v>4119.28</v>
      </c>
      <c r="C166" s="4">
        <v>327.94</v>
      </c>
      <c r="D166" s="4">
        <v>407.93</v>
      </c>
      <c r="E166" s="4">
        <v>2437.6999999999998</v>
      </c>
      <c r="F166" s="4">
        <v>6300</v>
      </c>
      <c r="G166" s="4">
        <v>1350</v>
      </c>
      <c r="H166" s="4">
        <v>30071</v>
      </c>
      <c r="I166" s="4">
        <v>35.79</v>
      </c>
      <c r="J166" s="4">
        <v>3403.4</v>
      </c>
      <c r="K166" s="4">
        <v>7195.9</v>
      </c>
      <c r="L166" s="4">
        <v>1997.7</v>
      </c>
      <c r="M166" s="4">
        <v>75.36</v>
      </c>
      <c r="N166" s="4">
        <v>1353.6</v>
      </c>
      <c r="O166" s="4">
        <v>142.85</v>
      </c>
      <c r="P166" s="4">
        <v>1130</v>
      </c>
      <c r="Q166" s="4">
        <v>5963.4</v>
      </c>
      <c r="R166" s="4">
        <v>1419</v>
      </c>
      <c r="S166" s="4">
        <v>18.695</v>
      </c>
      <c r="T166" s="4">
        <v>6434.6</v>
      </c>
      <c r="U166" s="4">
        <v>4850.6000000000004</v>
      </c>
      <c r="V166" s="4">
        <v>2439.6999999999998</v>
      </c>
      <c r="W166" s="4">
        <v>1684</v>
      </c>
      <c r="X166" s="4">
        <v>1176.8</v>
      </c>
      <c r="Y166" s="4">
        <v>7180</v>
      </c>
      <c r="Z166" s="4">
        <v>5.8579999999999997</v>
      </c>
      <c r="AA166" s="4">
        <v>5413.5</v>
      </c>
      <c r="AB166" s="4">
        <v>1530.4</v>
      </c>
      <c r="AC166" s="4">
        <v>1398</v>
      </c>
      <c r="AD166" s="4">
        <v>411.21</v>
      </c>
      <c r="AE166" s="4">
        <v>510</v>
      </c>
      <c r="AF166" s="4">
        <v>224</v>
      </c>
      <c r="AG166" s="4"/>
      <c r="AH166" s="4">
        <v>207.94</v>
      </c>
      <c r="AI166" s="4">
        <v>52.01</v>
      </c>
      <c r="AJ166" s="4">
        <v>1216.4000000000001</v>
      </c>
      <c r="AK166" s="4">
        <v>17388</v>
      </c>
      <c r="AL166" s="4">
        <v>10.56</v>
      </c>
      <c r="AM166" s="4">
        <v>7.4050000000000002</v>
      </c>
      <c r="AN166" s="4">
        <v>1415</v>
      </c>
    </row>
    <row r="167" spans="1:40" x14ac:dyDescent="0.2">
      <c r="A167" s="6">
        <v>42612</v>
      </c>
      <c r="B167" s="4">
        <v>4140.72</v>
      </c>
      <c r="C167" s="4">
        <v>329.51</v>
      </c>
      <c r="D167" s="4">
        <v>407.4</v>
      </c>
      <c r="E167" s="4">
        <v>2515.1</v>
      </c>
      <c r="F167" s="4">
        <v>6348.9</v>
      </c>
      <c r="G167" s="4">
        <v>1350</v>
      </c>
      <c r="H167" s="4">
        <v>30300</v>
      </c>
      <c r="I167" s="4">
        <v>35.75</v>
      </c>
      <c r="J167" s="4">
        <v>3353.9</v>
      </c>
      <c r="K167" s="4">
        <v>7319.6</v>
      </c>
      <c r="L167" s="4">
        <v>1993.3</v>
      </c>
      <c r="M167" s="4">
        <v>74.88</v>
      </c>
      <c r="N167" s="4">
        <v>1368.8</v>
      </c>
      <c r="O167" s="4">
        <v>146.28</v>
      </c>
      <c r="P167" s="4">
        <v>1132.5999999999999</v>
      </c>
      <c r="Q167" s="4">
        <v>6016.8</v>
      </c>
      <c r="R167" s="4">
        <v>1420</v>
      </c>
      <c r="S167" s="4">
        <v>18.63</v>
      </c>
      <c r="T167" s="4">
        <v>6494.1</v>
      </c>
      <c r="U167" s="4">
        <v>4872.3</v>
      </c>
      <c r="V167" s="4">
        <v>2450.1999999999998</v>
      </c>
      <c r="W167" s="4">
        <v>1684</v>
      </c>
      <c r="X167" s="4">
        <v>1176.5</v>
      </c>
      <c r="Y167" s="4">
        <v>7352.5</v>
      </c>
      <c r="Z167" s="4">
        <v>5.9279999999999999</v>
      </c>
      <c r="AA167" s="4">
        <v>5510</v>
      </c>
      <c r="AB167" s="4">
        <v>1493.5</v>
      </c>
      <c r="AC167" s="4">
        <v>1396.9</v>
      </c>
      <c r="AD167" s="4">
        <v>408.89</v>
      </c>
      <c r="AE167" s="4">
        <v>500.01</v>
      </c>
      <c r="AF167" s="4">
        <v>224.6</v>
      </c>
      <c r="AG167" s="4"/>
      <c r="AH167" s="4">
        <v>206.71</v>
      </c>
      <c r="AI167" s="4">
        <v>51.99</v>
      </c>
      <c r="AJ167" s="4">
        <v>1219.9000000000001</v>
      </c>
      <c r="AK167" s="4">
        <v>17692</v>
      </c>
      <c r="AL167" s="4">
        <v>11</v>
      </c>
      <c r="AM167" s="4">
        <v>7.101</v>
      </c>
      <c r="AN167" s="4">
        <v>1415</v>
      </c>
    </row>
    <row r="168" spans="1:40" x14ac:dyDescent="0.2">
      <c r="A168" s="6">
        <v>42611</v>
      </c>
      <c r="B168" s="4">
        <v>4155.3500000000004</v>
      </c>
      <c r="C168" s="4">
        <v>335</v>
      </c>
      <c r="D168" s="4">
        <v>410.6</v>
      </c>
      <c r="E168" s="4">
        <v>2499</v>
      </c>
      <c r="F168" s="4">
        <v>6350</v>
      </c>
      <c r="G168" s="4">
        <v>1335</v>
      </c>
      <c r="H168" s="4">
        <v>30565</v>
      </c>
      <c r="I168" s="4">
        <v>35.840000000000003</v>
      </c>
      <c r="J168" s="4">
        <v>3313.5</v>
      </c>
      <c r="K168" s="4">
        <v>7343.9</v>
      </c>
      <c r="L168" s="4">
        <v>1972.9</v>
      </c>
      <c r="M168" s="4">
        <v>74.55</v>
      </c>
      <c r="N168" s="4">
        <v>1384.9</v>
      </c>
      <c r="O168" s="4">
        <v>146.97</v>
      </c>
      <c r="P168" s="4">
        <v>1148.3</v>
      </c>
      <c r="Q168" s="4">
        <v>6199.6</v>
      </c>
      <c r="R168" s="4">
        <v>1420</v>
      </c>
      <c r="S168" s="4">
        <v>18.73</v>
      </c>
      <c r="T168" s="4">
        <v>6509.1</v>
      </c>
      <c r="U168" s="4">
        <v>4871</v>
      </c>
      <c r="V168" s="4">
        <v>2410</v>
      </c>
      <c r="W168" s="4">
        <v>1700</v>
      </c>
      <c r="X168" s="4">
        <v>1179.7</v>
      </c>
      <c r="Y168" s="4">
        <v>7245.9</v>
      </c>
      <c r="Z168" s="4">
        <v>5.9729999999999999</v>
      </c>
      <c r="AA168" s="4">
        <v>5548.2</v>
      </c>
      <c r="AB168" s="4">
        <v>1476.9</v>
      </c>
      <c r="AC168" s="4">
        <v>1400</v>
      </c>
      <c r="AD168" s="4">
        <v>409.89</v>
      </c>
      <c r="AE168" s="4">
        <v>515</v>
      </c>
      <c r="AF168" s="4">
        <v>224.6</v>
      </c>
      <c r="AG168" s="4"/>
      <c r="AH168" s="4">
        <v>209</v>
      </c>
      <c r="AI168" s="4">
        <v>51.5</v>
      </c>
      <c r="AJ168" s="4">
        <v>1213.7</v>
      </c>
      <c r="AK168" s="4">
        <v>17285</v>
      </c>
      <c r="AL168" s="4">
        <v>11</v>
      </c>
      <c r="AM168" s="4">
        <v>7</v>
      </c>
      <c r="AN168" s="4">
        <v>1390</v>
      </c>
    </row>
    <row r="169" spans="1:40" x14ac:dyDescent="0.2">
      <c r="A169" s="6">
        <v>42608</v>
      </c>
      <c r="B169" s="4">
        <v>4142.51</v>
      </c>
      <c r="C169" s="4">
        <v>340.2</v>
      </c>
      <c r="D169" s="4">
        <v>412.22</v>
      </c>
      <c r="E169" s="4">
        <v>2512.5</v>
      </c>
      <c r="F169" s="4">
        <v>6250.1</v>
      </c>
      <c r="G169" s="4">
        <v>1331</v>
      </c>
      <c r="H169" s="4">
        <v>30573</v>
      </c>
      <c r="I169" s="4">
        <v>35.85</v>
      </c>
      <c r="J169" s="4">
        <v>3369.3</v>
      </c>
      <c r="K169" s="4">
        <v>7328.2</v>
      </c>
      <c r="L169" s="4">
        <v>1997.5</v>
      </c>
      <c r="M169" s="4">
        <v>74.650000000000006</v>
      </c>
      <c r="N169" s="4">
        <v>1357</v>
      </c>
      <c r="O169" s="4">
        <v>148.72999999999999</v>
      </c>
      <c r="P169" s="4">
        <v>1150</v>
      </c>
      <c r="Q169" s="4">
        <v>6061.3</v>
      </c>
      <c r="R169" s="4">
        <v>1420</v>
      </c>
      <c r="S169" s="4">
        <v>18.614999999999998</v>
      </c>
      <c r="T169" s="4">
        <v>6464.5</v>
      </c>
      <c r="U169" s="4">
        <v>4837.2</v>
      </c>
      <c r="V169" s="4">
        <v>2402</v>
      </c>
      <c r="W169" s="4">
        <v>1684</v>
      </c>
      <c r="X169" s="4">
        <v>1177.0999999999999</v>
      </c>
      <c r="Y169" s="4">
        <v>7236</v>
      </c>
      <c r="Z169" s="4">
        <v>5.8550000000000004</v>
      </c>
      <c r="AA169" s="4">
        <v>5449.4</v>
      </c>
      <c r="AB169" s="4">
        <v>1499.5</v>
      </c>
      <c r="AC169" s="4">
        <v>1400</v>
      </c>
      <c r="AD169" s="4">
        <v>410</v>
      </c>
      <c r="AE169" s="4">
        <v>510.42</v>
      </c>
      <c r="AF169" s="4">
        <v>226.67</v>
      </c>
      <c r="AG169" s="4"/>
      <c r="AH169" s="4">
        <v>206.81</v>
      </c>
      <c r="AI169" s="4">
        <v>52.03</v>
      </c>
      <c r="AJ169" s="4">
        <v>1202.8</v>
      </c>
      <c r="AK169" s="4">
        <v>17503</v>
      </c>
      <c r="AL169" s="4">
        <v>11.23</v>
      </c>
      <c r="AM169" s="4">
        <v>7</v>
      </c>
      <c r="AN169" s="4">
        <v>1390</v>
      </c>
    </row>
    <row r="170" spans="1:40" x14ac:dyDescent="0.2">
      <c r="A170" s="6">
        <v>42607</v>
      </c>
      <c r="B170" s="4">
        <v>4153.0200000000004</v>
      </c>
      <c r="C170" s="4">
        <v>337.45</v>
      </c>
      <c r="D170" s="4">
        <v>412.23</v>
      </c>
      <c r="E170" s="4">
        <v>2526.6</v>
      </c>
      <c r="F170" s="4">
        <v>6251</v>
      </c>
      <c r="G170" s="4">
        <v>1336.4</v>
      </c>
      <c r="H170" s="4">
        <v>30507</v>
      </c>
      <c r="I170" s="4">
        <v>35.64</v>
      </c>
      <c r="J170" s="4">
        <v>3448.3</v>
      </c>
      <c r="K170" s="4">
        <v>7333.7</v>
      </c>
      <c r="L170" s="4">
        <v>2092.3000000000002</v>
      </c>
      <c r="M170" s="4">
        <v>74.81</v>
      </c>
      <c r="N170" s="4">
        <v>1357.3</v>
      </c>
      <c r="O170" s="4">
        <v>149.32</v>
      </c>
      <c r="P170" s="4">
        <v>1147.2</v>
      </c>
      <c r="Q170" s="4">
        <v>6007.4</v>
      </c>
      <c r="R170" s="4">
        <v>1419</v>
      </c>
      <c r="S170" s="4">
        <v>18.094999999999999</v>
      </c>
      <c r="T170" s="4">
        <v>6509.4</v>
      </c>
      <c r="U170" s="4">
        <v>4877.8999999999996</v>
      </c>
      <c r="V170" s="4">
        <v>2447.1999999999998</v>
      </c>
      <c r="W170" s="4">
        <v>1684</v>
      </c>
      <c r="X170" s="4">
        <v>1179.2</v>
      </c>
      <c r="Y170" s="4">
        <v>6993.1</v>
      </c>
      <c r="Z170" s="4">
        <v>5.8230000000000004</v>
      </c>
      <c r="AA170" s="4">
        <v>5473.9</v>
      </c>
      <c r="AB170" s="4">
        <v>1486.8</v>
      </c>
      <c r="AC170" s="4">
        <v>1400</v>
      </c>
      <c r="AD170" s="4">
        <v>411</v>
      </c>
      <c r="AE170" s="4">
        <v>511.45</v>
      </c>
      <c r="AF170" s="4">
        <v>226.67</v>
      </c>
      <c r="AG170" s="4"/>
      <c r="AH170" s="4">
        <v>207.01</v>
      </c>
      <c r="AI170" s="4">
        <v>52.01</v>
      </c>
      <c r="AJ170" s="4">
        <v>1207</v>
      </c>
      <c r="AK170" s="4">
        <v>17420</v>
      </c>
      <c r="AL170" s="4">
        <v>11.4</v>
      </c>
      <c r="AM170" s="4">
        <v>6.95</v>
      </c>
      <c r="AN170" s="4">
        <v>1390</v>
      </c>
    </row>
    <row r="171" spans="1:40" x14ac:dyDescent="0.2">
      <c r="A171" s="6">
        <v>42606</v>
      </c>
      <c r="B171" s="4">
        <v>4159.8599999999997</v>
      </c>
      <c r="C171" s="4">
        <v>340.2</v>
      </c>
      <c r="D171" s="4">
        <v>414.6</v>
      </c>
      <c r="E171" s="4">
        <v>2569.5</v>
      </c>
      <c r="F171" s="4">
        <v>6300</v>
      </c>
      <c r="G171" s="4">
        <v>1350</v>
      </c>
      <c r="H171" s="4">
        <v>30437</v>
      </c>
      <c r="I171" s="4">
        <v>35.770000000000003</v>
      </c>
      <c r="J171" s="4">
        <v>3486.1</v>
      </c>
      <c r="K171" s="4">
        <v>7484.3</v>
      </c>
      <c r="L171" s="4">
        <v>2074.1</v>
      </c>
      <c r="M171" s="4">
        <v>74.88</v>
      </c>
      <c r="N171" s="4">
        <v>1361.5</v>
      </c>
      <c r="O171" s="4">
        <v>148.38</v>
      </c>
      <c r="P171" s="4">
        <v>1157.3</v>
      </c>
      <c r="Q171" s="4">
        <v>6077.5</v>
      </c>
      <c r="R171" s="4">
        <v>1418.5</v>
      </c>
      <c r="S171" s="4">
        <v>18.309999999999999</v>
      </c>
      <c r="T171" s="4">
        <v>6532.3</v>
      </c>
      <c r="U171" s="4">
        <v>4883</v>
      </c>
      <c r="V171" s="4">
        <v>2385</v>
      </c>
      <c r="W171" s="4">
        <v>1684</v>
      </c>
      <c r="X171" s="4">
        <v>1185.5999999999999</v>
      </c>
      <c r="Y171" s="4">
        <v>6842.3</v>
      </c>
      <c r="Z171" s="4">
        <v>5.819</v>
      </c>
      <c r="AA171" s="4">
        <v>5502.2</v>
      </c>
      <c r="AB171" s="4">
        <v>1477.1</v>
      </c>
      <c r="AC171" s="4">
        <v>1372</v>
      </c>
      <c r="AD171" s="4">
        <v>411.01</v>
      </c>
      <c r="AE171" s="4">
        <v>506</v>
      </c>
      <c r="AF171" s="4">
        <v>230</v>
      </c>
      <c r="AG171" s="4"/>
      <c r="AH171" s="4">
        <v>211.25</v>
      </c>
      <c r="AI171" s="4">
        <v>52.04</v>
      </c>
      <c r="AJ171" s="4">
        <v>1216.7</v>
      </c>
      <c r="AK171" s="4">
        <v>16755</v>
      </c>
      <c r="AL171" s="4">
        <v>11.5</v>
      </c>
      <c r="AM171" s="4">
        <v>6.95</v>
      </c>
      <c r="AN171" s="4">
        <v>1390</v>
      </c>
    </row>
    <row r="172" spans="1:40" x14ac:dyDescent="0.2">
      <c r="A172" s="6">
        <v>42605</v>
      </c>
      <c r="B172" s="4">
        <v>4172.09</v>
      </c>
      <c r="C172" s="4">
        <v>339.5</v>
      </c>
      <c r="D172" s="4">
        <v>414.92</v>
      </c>
      <c r="E172" s="4">
        <v>2556.6999999999998</v>
      </c>
      <c r="F172" s="4">
        <v>6250</v>
      </c>
      <c r="G172" s="4">
        <v>1370</v>
      </c>
      <c r="H172" s="4">
        <v>30840</v>
      </c>
      <c r="I172" s="4">
        <v>36.17</v>
      </c>
      <c r="J172" s="4">
        <v>3665.7</v>
      </c>
      <c r="K172" s="4">
        <v>7440.2</v>
      </c>
      <c r="L172" s="4">
        <v>2066.3000000000002</v>
      </c>
      <c r="M172" s="4">
        <v>75.430000000000007</v>
      </c>
      <c r="N172" s="4">
        <v>1358.4</v>
      </c>
      <c r="O172" s="4">
        <v>147.76</v>
      </c>
      <c r="P172" s="4">
        <v>1164</v>
      </c>
      <c r="Q172" s="4">
        <v>6061.1</v>
      </c>
      <c r="R172" s="4">
        <v>1420</v>
      </c>
      <c r="S172" s="4">
        <v>18.395</v>
      </c>
      <c r="T172" s="4">
        <v>6544.2</v>
      </c>
      <c r="U172" s="4">
        <v>4902.5</v>
      </c>
      <c r="V172" s="4">
        <v>2410</v>
      </c>
      <c r="W172" s="4">
        <v>1684</v>
      </c>
      <c r="X172" s="4">
        <v>1182.3</v>
      </c>
      <c r="Y172" s="4">
        <v>6973.1</v>
      </c>
      <c r="Z172" s="4">
        <v>5.8289999999999997</v>
      </c>
      <c r="AA172" s="4">
        <v>5569.3</v>
      </c>
      <c r="AB172" s="4">
        <v>1483.8</v>
      </c>
      <c r="AC172" s="4">
        <v>1370</v>
      </c>
      <c r="AD172" s="4">
        <v>409.5</v>
      </c>
      <c r="AE172" s="4">
        <v>510</v>
      </c>
      <c r="AF172" s="4">
        <v>230</v>
      </c>
      <c r="AG172" s="4"/>
      <c r="AH172" s="4">
        <v>211.7</v>
      </c>
      <c r="AI172" s="4">
        <v>52.49</v>
      </c>
      <c r="AJ172" s="4">
        <v>1216.2</v>
      </c>
      <c r="AK172" s="4">
        <v>16932</v>
      </c>
      <c r="AL172" s="4">
        <v>11.5</v>
      </c>
      <c r="AM172" s="4">
        <v>6.9</v>
      </c>
      <c r="AN172" s="4">
        <v>1389.2</v>
      </c>
    </row>
    <row r="173" spans="1:40" x14ac:dyDescent="0.2">
      <c r="A173" s="6">
        <v>42604</v>
      </c>
      <c r="B173" s="4">
        <v>4159.49</v>
      </c>
      <c r="C173" s="4">
        <v>340.41</v>
      </c>
      <c r="D173" s="4">
        <v>414.94</v>
      </c>
      <c r="E173" s="4">
        <v>2591</v>
      </c>
      <c r="F173" s="4">
        <v>6300</v>
      </c>
      <c r="G173" s="4">
        <v>1370</v>
      </c>
      <c r="H173" s="4">
        <v>30056</v>
      </c>
      <c r="I173" s="4">
        <v>36.24</v>
      </c>
      <c r="J173" s="4">
        <v>3547.8</v>
      </c>
      <c r="K173" s="4">
        <v>7608.1</v>
      </c>
      <c r="L173" s="4">
        <v>1977.6</v>
      </c>
      <c r="M173" s="4">
        <v>75.12</v>
      </c>
      <c r="N173" s="4">
        <v>1381.1</v>
      </c>
      <c r="O173" s="4">
        <v>146.77000000000001</v>
      </c>
      <c r="P173" s="4">
        <v>1134.2</v>
      </c>
      <c r="Q173" s="4">
        <v>6070.7</v>
      </c>
      <c r="R173" s="4">
        <v>1411</v>
      </c>
      <c r="S173" s="4">
        <v>18.45</v>
      </c>
      <c r="T173" s="4">
        <v>6549.2</v>
      </c>
      <c r="U173" s="4">
        <v>4870.8999999999996</v>
      </c>
      <c r="V173" s="4">
        <v>2395.5</v>
      </c>
      <c r="W173" s="4">
        <v>1700</v>
      </c>
      <c r="X173" s="4">
        <v>1196.3</v>
      </c>
      <c r="Y173" s="4">
        <v>7027.2</v>
      </c>
      <c r="Z173" s="4">
        <v>5.7859999999999996</v>
      </c>
      <c r="AA173" s="4">
        <v>5541.8</v>
      </c>
      <c r="AB173" s="4">
        <v>1480.9</v>
      </c>
      <c r="AC173" s="4">
        <v>1370</v>
      </c>
      <c r="AD173" s="4">
        <v>410.21</v>
      </c>
      <c r="AE173" s="4">
        <v>508.71</v>
      </c>
      <c r="AF173" s="4">
        <v>232</v>
      </c>
      <c r="AG173" s="4"/>
      <c r="AH173" s="4">
        <v>209.58</v>
      </c>
      <c r="AI173" s="4">
        <v>52.48</v>
      </c>
      <c r="AJ173" s="4">
        <v>1207.5999999999999</v>
      </c>
      <c r="AK173" s="4">
        <v>16793</v>
      </c>
      <c r="AL173" s="4">
        <v>11.4</v>
      </c>
      <c r="AM173" s="4">
        <v>6.89</v>
      </c>
      <c r="AN173" s="4">
        <v>1395</v>
      </c>
    </row>
    <row r="174" spans="1:40" x14ac:dyDescent="0.2">
      <c r="A174" s="6">
        <v>42601</v>
      </c>
      <c r="B174" s="4">
        <v>4147.42</v>
      </c>
      <c r="C174" s="4">
        <v>336.73</v>
      </c>
      <c r="D174" s="4">
        <v>415.6</v>
      </c>
      <c r="E174" s="4">
        <v>2593.5</v>
      </c>
      <c r="F174" s="4">
        <v>6300</v>
      </c>
      <c r="G174" s="4">
        <v>1410</v>
      </c>
      <c r="H174" s="4">
        <v>29884</v>
      </c>
      <c r="I174" s="4">
        <v>36.24</v>
      </c>
      <c r="J174" s="4">
        <v>3302</v>
      </c>
      <c r="K174" s="4">
        <v>7619.5</v>
      </c>
      <c r="L174" s="4">
        <v>1959.1</v>
      </c>
      <c r="M174" s="4">
        <v>74.849999999999994</v>
      </c>
      <c r="N174" s="4">
        <v>1366.2</v>
      </c>
      <c r="O174" s="4">
        <v>146.53</v>
      </c>
      <c r="P174" s="4">
        <v>1127.9000000000001</v>
      </c>
      <c r="Q174" s="4">
        <v>5978.2</v>
      </c>
      <c r="R174" s="4">
        <v>1409.9</v>
      </c>
      <c r="S174" s="4">
        <v>18.504999999999999</v>
      </c>
      <c r="T174" s="4">
        <v>6506.8</v>
      </c>
      <c r="U174" s="4">
        <v>4874.8999999999996</v>
      </c>
      <c r="V174" s="4">
        <v>2391.6</v>
      </c>
      <c r="W174" s="4">
        <v>1700</v>
      </c>
      <c r="X174" s="4">
        <v>1196.4000000000001</v>
      </c>
      <c r="Y174" s="4">
        <v>7270</v>
      </c>
      <c r="Z174" s="4">
        <v>5.8079999999999998</v>
      </c>
      <c r="AA174" s="4">
        <v>5625.1</v>
      </c>
      <c r="AB174" s="4">
        <v>1497.9</v>
      </c>
      <c r="AC174" s="4">
        <v>1375</v>
      </c>
      <c r="AD174" s="4">
        <v>410.7</v>
      </c>
      <c r="AE174" s="4">
        <v>510</v>
      </c>
      <c r="AF174" s="4">
        <v>232</v>
      </c>
      <c r="AG174" s="4"/>
      <c r="AH174" s="4">
        <v>203</v>
      </c>
      <c r="AI174" s="4">
        <v>52.49</v>
      </c>
      <c r="AJ174" s="4">
        <v>1214.7</v>
      </c>
      <c r="AK174" s="4">
        <v>16512</v>
      </c>
      <c r="AL174" s="4">
        <v>11.02</v>
      </c>
      <c r="AM174" s="4">
        <v>6.8979999999999997</v>
      </c>
      <c r="AN174" s="4">
        <v>1390</v>
      </c>
    </row>
    <row r="175" spans="1:40" x14ac:dyDescent="0.2">
      <c r="A175" s="6">
        <v>42600</v>
      </c>
      <c r="B175" s="4">
        <v>4143.8100000000004</v>
      </c>
      <c r="C175" s="4">
        <v>339</v>
      </c>
      <c r="D175" s="4">
        <v>414.72</v>
      </c>
      <c r="E175" s="4">
        <v>2628.1</v>
      </c>
      <c r="F175" s="4">
        <v>6300</v>
      </c>
      <c r="G175" s="4">
        <v>1360</v>
      </c>
      <c r="H175" s="4">
        <v>30012</v>
      </c>
      <c r="I175" s="4">
        <v>36.29</v>
      </c>
      <c r="J175" s="4">
        <v>3554.3</v>
      </c>
      <c r="K175" s="4">
        <v>7657.1</v>
      </c>
      <c r="L175" s="4">
        <v>1976.8</v>
      </c>
      <c r="M175" s="4">
        <v>74.06</v>
      </c>
      <c r="N175" s="4">
        <v>1345.5</v>
      </c>
      <c r="O175" s="4">
        <v>146.12</v>
      </c>
      <c r="P175" s="4">
        <v>1110.7</v>
      </c>
      <c r="Q175" s="4">
        <v>5978.3</v>
      </c>
      <c r="R175" s="4">
        <v>1409.9</v>
      </c>
      <c r="S175" s="4">
        <v>18.305</v>
      </c>
      <c r="T175" s="4">
        <v>6548.2</v>
      </c>
      <c r="U175" s="4">
        <v>4860.8</v>
      </c>
      <c r="V175" s="4">
        <v>2330</v>
      </c>
      <c r="W175" s="4">
        <v>1750</v>
      </c>
      <c r="X175" s="4">
        <v>1187.5</v>
      </c>
      <c r="Y175" s="4">
        <v>7295</v>
      </c>
      <c r="Z175" s="4">
        <v>5.843</v>
      </c>
      <c r="AA175" s="4">
        <v>5647.8</v>
      </c>
      <c r="AB175" s="4">
        <v>1497.6</v>
      </c>
      <c r="AC175" s="4">
        <v>1360</v>
      </c>
      <c r="AD175" s="4">
        <v>409.21</v>
      </c>
      <c r="AE175" s="4">
        <v>510.49</v>
      </c>
      <c r="AF175" s="4">
        <v>232</v>
      </c>
      <c r="AG175" s="4"/>
      <c r="AH175" s="4">
        <v>202.06</v>
      </c>
      <c r="AI175" s="4">
        <v>51.4</v>
      </c>
      <c r="AJ175" s="4">
        <v>1213.7</v>
      </c>
      <c r="AK175" s="4">
        <v>16302</v>
      </c>
      <c r="AL175" s="4">
        <v>11.02</v>
      </c>
      <c r="AM175" s="4">
        <v>6.8</v>
      </c>
      <c r="AN175" s="4">
        <v>1389.2</v>
      </c>
    </row>
    <row r="176" spans="1:40" x14ac:dyDescent="0.2">
      <c r="A176" s="6">
        <v>42599</v>
      </c>
      <c r="B176" s="4">
        <v>4132.5</v>
      </c>
      <c r="C176" s="4">
        <v>339</v>
      </c>
      <c r="D176" s="4">
        <v>410.39</v>
      </c>
      <c r="E176" s="4">
        <v>2677.3</v>
      </c>
      <c r="F176" s="4">
        <v>6300</v>
      </c>
      <c r="G176" s="4">
        <v>1325</v>
      </c>
      <c r="H176" s="4">
        <v>29991</v>
      </c>
      <c r="I176" s="4">
        <v>36.47</v>
      </c>
      <c r="J176" s="4">
        <v>3558.5</v>
      </c>
      <c r="K176" s="4">
        <v>7746.5</v>
      </c>
      <c r="L176" s="4">
        <v>1988.6</v>
      </c>
      <c r="M176" s="4">
        <v>74.47</v>
      </c>
      <c r="N176" s="4">
        <v>1346.2</v>
      </c>
      <c r="O176" s="4">
        <v>142.65</v>
      </c>
      <c r="P176" s="4">
        <v>1124.4000000000001</v>
      </c>
      <c r="Q176" s="4">
        <v>6035.5</v>
      </c>
      <c r="R176" s="4">
        <v>1420</v>
      </c>
      <c r="S176" s="4">
        <v>18.305</v>
      </c>
      <c r="T176" s="4">
        <v>6544.7</v>
      </c>
      <c r="U176" s="4">
        <v>4815.6000000000004</v>
      </c>
      <c r="V176" s="4">
        <v>2324</v>
      </c>
      <c r="W176" s="4">
        <v>1708</v>
      </c>
      <c r="X176" s="4">
        <v>1191</v>
      </c>
      <c r="Y176" s="4">
        <v>7288</v>
      </c>
      <c r="Z176" s="4">
        <v>5.8319999999999999</v>
      </c>
      <c r="AA176" s="4">
        <v>5649.2</v>
      </c>
      <c r="AB176" s="4">
        <v>1484.9</v>
      </c>
      <c r="AC176" s="4">
        <v>1360</v>
      </c>
      <c r="AD176" s="4">
        <v>411.89</v>
      </c>
      <c r="AE176" s="4">
        <v>513.74</v>
      </c>
      <c r="AF176" s="4">
        <v>233.2</v>
      </c>
      <c r="AG176" s="4"/>
      <c r="AH176" s="4">
        <v>198.5</v>
      </c>
      <c r="AI176" s="4">
        <v>52.52</v>
      </c>
      <c r="AJ176" s="4">
        <v>1211.0999999999999</v>
      </c>
      <c r="AK176" s="4">
        <v>16045</v>
      </c>
      <c r="AL176" s="4">
        <v>11</v>
      </c>
      <c r="AM176" s="4">
        <v>6.8</v>
      </c>
      <c r="AN176" s="4">
        <v>1389.2</v>
      </c>
    </row>
    <row r="177" spans="1:40" x14ac:dyDescent="0.2">
      <c r="A177" s="6">
        <v>42598</v>
      </c>
      <c r="B177" s="4">
        <v>4170.3</v>
      </c>
      <c r="C177" s="4">
        <v>337.99</v>
      </c>
      <c r="D177" s="4">
        <v>418.06</v>
      </c>
      <c r="E177" s="4">
        <v>2637.6</v>
      </c>
      <c r="F177" s="4">
        <v>6300</v>
      </c>
      <c r="G177" s="4">
        <v>1325</v>
      </c>
      <c r="H177" s="4">
        <v>29560.739956000001</v>
      </c>
      <c r="I177" s="4">
        <v>36.340000000000003</v>
      </c>
      <c r="J177" s="4">
        <v>3888.3</v>
      </c>
      <c r="K177" s="4">
        <v>7698.4</v>
      </c>
      <c r="L177" s="4">
        <v>2005.9</v>
      </c>
      <c r="M177" s="4">
        <v>74.12</v>
      </c>
      <c r="N177" s="4">
        <v>1343.3</v>
      </c>
      <c r="O177" s="4">
        <v>147.47</v>
      </c>
      <c r="P177" s="4">
        <v>1107.4000000000001</v>
      </c>
      <c r="Q177" s="4">
        <v>6155.5</v>
      </c>
      <c r="R177" s="4">
        <v>1429.8</v>
      </c>
      <c r="S177" s="4">
        <v>18.425000000000001</v>
      </c>
      <c r="T177" s="4">
        <v>6654.4</v>
      </c>
      <c r="U177" s="4">
        <v>4845.3</v>
      </c>
      <c r="V177" s="4">
        <v>2325</v>
      </c>
      <c r="W177" s="4">
        <v>1700</v>
      </c>
      <c r="X177" s="4">
        <v>1199.0999999999999</v>
      </c>
      <c r="Y177" s="4">
        <v>7290</v>
      </c>
      <c r="Z177" s="4">
        <v>5.867</v>
      </c>
      <c r="AA177" s="4">
        <v>5694.1</v>
      </c>
      <c r="AB177" s="4">
        <v>1460</v>
      </c>
      <c r="AC177" s="4">
        <v>1330.5</v>
      </c>
      <c r="AD177" s="4">
        <v>410.2</v>
      </c>
      <c r="AE177" s="4">
        <v>513.89</v>
      </c>
      <c r="AF177" s="4">
        <v>232</v>
      </c>
      <c r="AG177" s="4"/>
      <c r="AH177" s="4">
        <v>197.06</v>
      </c>
      <c r="AI177" s="4">
        <v>51.99</v>
      </c>
      <c r="AJ177" s="4">
        <v>1211.5999999999999</v>
      </c>
      <c r="AK177" s="4">
        <v>16325</v>
      </c>
      <c r="AL177" s="4">
        <v>11.18</v>
      </c>
      <c r="AM177" s="4">
        <v>6.85</v>
      </c>
      <c r="AN177" s="4">
        <v>1391</v>
      </c>
    </row>
    <row r="178" spans="1:40" x14ac:dyDescent="0.2">
      <c r="A178" s="6">
        <v>42594</v>
      </c>
      <c r="B178" s="4">
        <v>4160.28</v>
      </c>
      <c r="C178" s="4">
        <v>336.9</v>
      </c>
      <c r="D178" s="4">
        <v>405.95</v>
      </c>
      <c r="E178" s="4">
        <v>2600.9</v>
      </c>
      <c r="F178" s="4">
        <v>6300</v>
      </c>
      <c r="G178" s="4">
        <v>1325</v>
      </c>
      <c r="H178" s="4">
        <v>29580.413015999999</v>
      </c>
      <c r="I178" s="4">
        <v>35.89</v>
      </c>
      <c r="J178" s="4">
        <v>3554</v>
      </c>
      <c r="K178" s="4">
        <v>7702.5</v>
      </c>
      <c r="L178" s="4">
        <v>1972.1</v>
      </c>
      <c r="M178" s="4">
        <v>74.95</v>
      </c>
      <c r="N178" s="4">
        <v>1297.8</v>
      </c>
      <c r="O178" s="4">
        <v>151.44999999999999</v>
      </c>
      <c r="P178" s="4">
        <v>1119.8</v>
      </c>
      <c r="Q178" s="4">
        <v>6090.4</v>
      </c>
      <c r="R178" s="4">
        <v>1440</v>
      </c>
      <c r="S178" s="4">
        <v>18.36</v>
      </c>
      <c r="T178" s="4">
        <v>6586.6</v>
      </c>
      <c r="U178" s="4">
        <v>4859.3999999999996</v>
      </c>
      <c r="V178" s="4">
        <v>2325</v>
      </c>
      <c r="W178" s="4">
        <v>1684</v>
      </c>
      <c r="X178" s="4">
        <v>1163.3</v>
      </c>
      <c r="Y178" s="4">
        <v>7292</v>
      </c>
      <c r="Z178" s="4">
        <v>5.7930000000000001</v>
      </c>
      <c r="AA178" s="4">
        <v>5719.2</v>
      </c>
      <c r="AB178" s="4">
        <v>1441.6</v>
      </c>
      <c r="AC178" s="4">
        <v>1330.5</v>
      </c>
      <c r="AD178" s="4">
        <v>410.57</v>
      </c>
      <c r="AE178" s="4">
        <v>512.59</v>
      </c>
      <c r="AF178" s="4">
        <v>230</v>
      </c>
      <c r="AG178" s="4"/>
      <c r="AH178" s="4">
        <v>199.9</v>
      </c>
      <c r="AI178" s="4">
        <v>51.98</v>
      </c>
      <c r="AJ178" s="4">
        <v>1209.8</v>
      </c>
      <c r="AK178" s="4">
        <v>16001</v>
      </c>
      <c r="AL178" s="4">
        <v>11.21</v>
      </c>
      <c r="AM178" s="4">
        <v>6.85</v>
      </c>
      <c r="AN178" s="4">
        <v>1391</v>
      </c>
    </row>
    <row r="179" spans="1:40" x14ac:dyDescent="0.2">
      <c r="A179" s="6">
        <v>42593</v>
      </c>
      <c r="B179" s="4">
        <v>4151.63</v>
      </c>
      <c r="C179" s="4">
        <v>334</v>
      </c>
      <c r="D179" s="4">
        <v>404.5</v>
      </c>
      <c r="E179" s="4">
        <v>2596.4</v>
      </c>
      <c r="F179" s="4">
        <v>6300</v>
      </c>
      <c r="G179" s="4">
        <v>1300</v>
      </c>
      <c r="H179" s="4">
        <v>29491.884246000001</v>
      </c>
      <c r="I179" s="4">
        <v>35.22</v>
      </c>
      <c r="J179" s="4">
        <v>3382.3</v>
      </c>
      <c r="K179" s="4">
        <v>7740.3</v>
      </c>
      <c r="L179" s="4">
        <v>1939.7</v>
      </c>
      <c r="M179" s="4">
        <v>74.099999999999994</v>
      </c>
      <c r="N179" s="4">
        <v>1320.7</v>
      </c>
      <c r="O179" s="4">
        <v>154.36000000000001</v>
      </c>
      <c r="P179" s="4">
        <v>1115.5999999999999</v>
      </c>
      <c r="Q179" s="4">
        <v>6101.6</v>
      </c>
      <c r="R179" s="4">
        <v>1400</v>
      </c>
      <c r="S179" s="4">
        <v>18.245000000000001</v>
      </c>
      <c r="T179" s="4">
        <v>6500.1</v>
      </c>
      <c r="U179" s="4">
        <v>4785.3</v>
      </c>
      <c r="V179" s="4">
        <v>2325</v>
      </c>
      <c r="W179" s="4">
        <v>1700</v>
      </c>
      <c r="X179" s="4">
        <v>1152.0999999999999</v>
      </c>
      <c r="Y179" s="4">
        <v>7319.2</v>
      </c>
      <c r="Z179" s="4">
        <v>5.7789999999999999</v>
      </c>
      <c r="AA179" s="4">
        <v>5732.8</v>
      </c>
      <c r="AB179" s="4">
        <v>1409.5</v>
      </c>
      <c r="AC179" s="4">
        <v>1325</v>
      </c>
      <c r="AD179" s="4">
        <v>410.94</v>
      </c>
      <c r="AE179" s="4">
        <v>514</v>
      </c>
      <c r="AF179" s="4">
        <v>229.92</v>
      </c>
      <c r="AG179" s="4"/>
      <c r="AH179" s="4">
        <v>195.74</v>
      </c>
      <c r="AI179" s="4">
        <v>51.99</v>
      </c>
      <c r="AJ179" s="4">
        <v>1198.4000000000001</v>
      </c>
      <c r="AK179" s="4">
        <v>15866</v>
      </c>
      <c r="AL179" s="4">
        <v>11.39</v>
      </c>
      <c r="AM179" s="4">
        <v>6.85</v>
      </c>
      <c r="AN179" s="4">
        <v>1391</v>
      </c>
    </row>
    <row r="180" spans="1:40" x14ac:dyDescent="0.2">
      <c r="A180" s="6">
        <v>42592</v>
      </c>
      <c r="B180" s="4">
        <v>4134.18</v>
      </c>
      <c r="C180" s="4">
        <v>338.29</v>
      </c>
      <c r="D180" s="4">
        <v>402.75</v>
      </c>
      <c r="E180" s="4">
        <v>2548.9</v>
      </c>
      <c r="F180" s="4">
        <v>6161.4</v>
      </c>
      <c r="G180" s="4">
        <v>1285</v>
      </c>
      <c r="H180" s="4">
        <v>29071.864415</v>
      </c>
      <c r="I180" s="4">
        <v>34.89</v>
      </c>
      <c r="J180" s="4">
        <v>3273.8</v>
      </c>
      <c r="K180" s="4">
        <v>7685.1</v>
      </c>
      <c r="L180" s="4">
        <v>1889.6</v>
      </c>
      <c r="M180" s="4">
        <v>73.63</v>
      </c>
      <c r="N180" s="4">
        <v>1327</v>
      </c>
      <c r="O180" s="4">
        <v>153.97</v>
      </c>
      <c r="P180" s="4">
        <v>1105.9000000000001</v>
      </c>
      <c r="Q180" s="4">
        <v>5999.1</v>
      </c>
      <c r="R180" s="4">
        <v>1380</v>
      </c>
      <c r="S180" s="4">
        <v>18.52</v>
      </c>
      <c r="T180" s="4">
        <v>6442.1</v>
      </c>
      <c r="U180" s="4">
        <v>4745.6000000000004</v>
      </c>
      <c r="V180" s="4">
        <v>2329.9</v>
      </c>
      <c r="W180" s="4">
        <v>1684</v>
      </c>
      <c r="X180" s="4">
        <v>1139.7</v>
      </c>
      <c r="Y180" s="4">
        <v>7490</v>
      </c>
      <c r="Z180" s="4">
        <v>5.73</v>
      </c>
      <c r="AA180" s="4">
        <v>5769.9</v>
      </c>
      <c r="AB180" s="4">
        <v>1425</v>
      </c>
      <c r="AC180" s="4">
        <v>1322.1</v>
      </c>
      <c r="AD180" s="4">
        <v>411.96</v>
      </c>
      <c r="AE180" s="4">
        <v>507.21</v>
      </c>
      <c r="AF180" s="4">
        <v>226.64</v>
      </c>
      <c r="AG180" s="4"/>
      <c r="AH180" s="4">
        <v>195.02</v>
      </c>
      <c r="AI180" s="4">
        <v>51.99</v>
      </c>
      <c r="AJ180" s="4">
        <v>1203.9000000000001</v>
      </c>
      <c r="AK180" s="4">
        <v>15974</v>
      </c>
      <c r="AL180" s="4">
        <v>11.55</v>
      </c>
      <c r="AM180" s="4">
        <v>6.85</v>
      </c>
      <c r="AN180" s="4">
        <v>1391</v>
      </c>
    </row>
    <row r="181" spans="1:40" x14ac:dyDescent="0.2">
      <c r="A181" s="6">
        <v>42591</v>
      </c>
      <c r="B181" s="4">
        <v>4148.26</v>
      </c>
      <c r="C181" s="4">
        <v>334</v>
      </c>
      <c r="D181" s="4">
        <v>401.94</v>
      </c>
      <c r="E181" s="4">
        <v>2559.6</v>
      </c>
      <c r="F181" s="4">
        <v>6240</v>
      </c>
      <c r="G181" s="4">
        <v>1285</v>
      </c>
      <c r="H181" s="4">
        <v>29347.287254999999</v>
      </c>
      <c r="I181" s="4">
        <v>34.78</v>
      </c>
      <c r="J181" s="4">
        <v>3355.5</v>
      </c>
      <c r="K181" s="4">
        <v>7660.4</v>
      </c>
      <c r="L181" s="4">
        <v>1899.6</v>
      </c>
      <c r="M181" s="4">
        <v>73.42</v>
      </c>
      <c r="N181" s="4">
        <v>1356.6</v>
      </c>
      <c r="O181" s="4">
        <v>154.37</v>
      </c>
      <c r="P181" s="4">
        <v>1107.4000000000001</v>
      </c>
      <c r="Q181" s="4">
        <v>6074.2</v>
      </c>
      <c r="R181" s="4">
        <v>1418.9</v>
      </c>
      <c r="S181" s="4">
        <v>18.37</v>
      </c>
      <c r="T181" s="4">
        <v>6514.5</v>
      </c>
      <c r="U181" s="4">
        <v>4752.1000000000004</v>
      </c>
      <c r="V181" s="4">
        <v>2305</v>
      </c>
      <c r="W181" s="4">
        <v>1681</v>
      </c>
      <c r="X181" s="4">
        <v>1149.4000000000001</v>
      </c>
      <c r="Y181" s="4">
        <v>7524.5</v>
      </c>
      <c r="Z181" s="4">
        <v>5.69</v>
      </c>
      <c r="AA181" s="4">
        <v>5788.3</v>
      </c>
      <c r="AB181" s="4">
        <v>1424.9</v>
      </c>
      <c r="AC181" s="4">
        <v>1310</v>
      </c>
      <c r="AD181" s="4">
        <v>412</v>
      </c>
      <c r="AE181" s="4">
        <v>507.21</v>
      </c>
      <c r="AF181" s="4">
        <v>226.64</v>
      </c>
      <c r="AG181" s="4"/>
      <c r="AH181" s="4">
        <v>197</v>
      </c>
      <c r="AI181" s="4">
        <v>51.5</v>
      </c>
      <c r="AJ181" s="4">
        <v>1207.9000000000001</v>
      </c>
      <c r="AK181" s="4">
        <v>16059</v>
      </c>
      <c r="AL181" s="4">
        <v>11.8</v>
      </c>
      <c r="AM181" s="4">
        <v>6.85</v>
      </c>
      <c r="AN181" s="4">
        <v>1391</v>
      </c>
    </row>
    <row r="182" spans="1:40" x14ac:dyDescent="0.2">
      <c r="A182" s="6">
        <v>42590</v>
      </c>
      <c r="B182" s="4">
        <v>4139.25</v>
      </c>
      <c r="C182" s="4">
        <v>332.01</v>
      </c>
      <c r="D182" s="4">
        <v>399.99</v>
      </c>
      <c r="E182" s="4">
        <v>2552.6999999999998</v>
      </c>
      <c r="F182" s="4">
        <v>6325</v>
      </c>
      <c r="G182" s="4">
        <v>1290</v>
      </c>
      <c r="H182" s="4">
        <v>29462.374656</v>
      </c>
      <c r="I182" s="4">
        <v>35.08</v>
      </c>
      <c r="J182" s="4">
        <v>3169.3</v>
      </c>
      <c r="K182" s="4">
        <v>7621.9</v>
      </c>
      <c r="L182" s="4">
        <v>1889.8</v>
      </c>
      <c r="M182" s="4">
        <v>73.47</v>
      </c>
      <c r="N182" s="4">
        <v>1338.4</v>
      </c>
      <c r="O182" s="4">
        <v>156.54</v>
      </c>
      <c r="P182" s="4">
        <v>1106.3</v>
      </c>
      <c r="Q182" s="4">
        <v>6029.9</v>
      </c>
      <c r="R182" s="4">
        <v>1404.4</v>
      </c>
      <c r="S182" s="4">
        <v>18.645</v>
      </c>
      <c r="T182" s="4">
        <v>6519.9</v>
      </c>
      <c r="U182" s="4">
        <v>4751.8999999999996</v>
      </c>
      <c r="V182" s="4">
        <v>2295</v>
      </c>
      <c r="W182" s="4">
        <v>1680</v>
      </c>
      <c r="X182" s="4">
        <v>1135.9000000000001</v>
      </c>
      <c r="Y182" s="4">
        <v>7500</v>
      </c>
      <c r="Z182" s="4">
        <v>5.6849999999999996</v>
      </c>
      <c r="AA182" s="4">
        <v>5810.3</v>
      </c>
      <c r="AB182" s="4">
        <v>1405</v>
      </c>
      <c r="AC182" s="4">
        <v>1310</v>
      </c>
      <c r="AD182" s="4">
        <v>412.16</v>
      </c>
      <c r="AE182" s="4">
        <v>505</v>
      </c>
      <c r="AF182" s="4">
        <v>223.41</v>
      </c>
      <c r="AG182" s="4"/>
      <c r="AH182" s="4">
        <v>196.79</v>
      </c>
      <c r="AI182" s="4">
        <v>51.07</v>
      </c>
      <c r="AJ182" s="4">
        <v>1192</v>
      </c>
      <c r="AK182" s="4">
        <v>16115</v>
      </c>
      <c r="AL182" s="4">
        <v>11.6</v>
      </c>
      <c r="AM182" s="4">
        <v>6.8</v>
      </c>
      <c r="AN182" s="4">
        <v>1384.6</v>
      </c>
    </row>
    <row r="183" spans="1:40" x14ac:dyDescent="0.2">
      <c r="A183" s="6">
        <v>42587</v>
      </c>
      <c r="B183" s="4">
        <v>4120.8900000000003</v>
      </c>
      <c r="C183" s="4">
        <v>330</v>
      </c>
      <c r="D183" s="4">
        <v>398.9</v>
      </c>
      <c r="E183" s="4">
        <v>2553.6</v>
      </c>
      <c r="F183" s="4">
        <v>6250</v>
      </c>
      <c r="G183" s="4">
        <v>1250</v>
      </c>
      <c r="H183" s="4">
        <v>29373.845885999999</v>
      </c>
      <c r="I183" s="4">
        <v>34.78</v>
      </c>
      <c r="J183" s="4">
        <v>3135.2</v>
      </c>
      <c r="K183" s="4">
        <v>7504.7</v>
      </c>
      <c r="L183" s="4">
        <v>1882.8</v>
      </c>
      <c r="M183" s="4">
        <v>73.22</v>
      </c>
      <c r="N183" s="4">
        <v>1351.2</v>
      </c>
      <c r="O183" s="4">
        <v>157.63</v>
      </c>
      <c r="P183" s="4">
        <v>1101.0999999999999</v>
      </c>
      <c r="Q183" s="4">
        <v>5986.6</v>
      </c>
      <c r="R183" s="4">
        <v>1380</v>
      </c>
      <c r="S183" s="4">
        <v>18.82</v>
      </c>
      <c r="T183" s="4">
        <v>6459.2</v>
      </c>
      <c r="U183" s="4">
        <v>4737.5</v>
      </c>
      <c r="V183" s="4">
        <v>2286.8000000000002</v>
      </c>
      <c r="W183" s="4">
        <v>1680</v>
      </c>
      <c r="X183" s="4">
        <v>1124.7</v>
      </c>
      <c r="Y183" s="4">
        <v>7510.1</v>
      </c>
      <c r="Z183" s="4">
        <v>5.6260000000000003</v>
      </c>
      <c r="AA183" s="4">
        <v>5773.6</v>
      </c>
      <c r="AB183" s="4">
        <v>1397.2</v>
      </c>
      <c r="AC183" s="4">
        <v>1290</v>
      </c>
      <c r="AD183" s="4">
        <v>412.09</v>
      </c>
      <c r="AE183" s="4">
        <v>496.11</v>
      </c>
      <c r="AF183" s="4">
        <v>220.22</v>
      </c>
      <c r="AG183" s="4"/>
      <c r="AH183" s="4">
        <v>195</v>
      </c>
      <c r="AI183" s="4">
        <v>51.5</v>
      </c>
      <c r="AJ183" s="4">
        <v>1196</v>
      </c>
      <c r="AK183" s="4">
        <v>16085</v>
      </c>
      <c r="AL183" s="4">
        <v>11.59</v>
      </c>
      <c r="AM183" s="4">
        <v>6.7030000000000003</v>
      </c>
      <c r="AN183" s="4">
        <v>1384.6</v>
      </c>
    </row>
    <row r="184" spans="1:40" x14ac:dyDescent="0.2">
      <c r="A184" s="6">
        <v>42586</v>
      </c>
      <c r="B184" s="4">
        <v>4116.8500000000004</v>
      </c>
      <c r="C184" s="4">
        <v>329</v>
      </c>
      <c r="D184" s="4">
        <v>398.72</v>
      </c>
      <c r="E184" s="4">
        <v>2550.4</v>
      </c>
      <c r="F184" s="4">
        <v>6250</v>
      </c>
      <c r="G184" s="4">
        <v>1260</v>
      </c>
      <c r="H184" s="4">
        <v>29196.788346000001</v>
      </c>
      <c r="I184" s="4">
        <v>34.29</v>
      </c>
      <c r="J184" s="4">
        <v>3099.9</v>
      </c>
      <c r="K184" s="4">
        <v>7368.8</v>
      </c>
      <c r="L184" s="4">
        <v>1877</v>
      </c>
      <c r="M184" s="4">
        <v>73.11</v>
      </c>
      <c r="N184" s="4">
        <v>1356.7</v>
      </c>
      <c r="O184" s="4">
        <v>156.97999999999999</v>
      </c>
      <c r="P184" s="4">
        <v>1100</v>
      </c>
      <c r="Q184" s="4">
        <v>5951.2</v>
      </c>
      <c r="R184" s="4">
        <v>1379</v>
      </c>
      <c r="S184" s="4">
        <v>18.795000000000002</v>
      </c>
      <c r="T184" s="4">
        <v>6428</v>
      </c>
      <c r="U184" s="4">
        <v>4765.6000000000004</v>
      </c>
      <c r="V184" s="4">
        <v>2300</v>
      </c>
      <c r="W184" s="4">
        <v>1680</v>
      </c>
      <c r="X184" s="4">
        <v>1123.2</v>
      </c>
      <c r="Y184" s="4">
        <v>7450</v>
      </c>
      <c r="Z184" s="4">
        <v>5.6059999999999999</v>
      </c>
      <c r="AA184" s="4">
        <v>5819.1</v>
      </c>
      <c r="AB184" s="4">
        <v>1396.5</v>
      </c>
      <c r="AC184" s="4">
        <v>1290</v>
      </c>
      <c r="AD184" s="4">
        <v>412.98</v>
      </c>
      <c r="AE184" s="4">
        <v>485</v>
      </c>
      <c r="AF184" s="4">
        <v>220.21</v>
      </c>
      <c r="AG184" s="4"/>
      <c r="AH184" s="4">
        <v>195.1</v>
      </c>
      <c r="AI184" s="4">
        <v>52</v>
      </c>
      <c r="AJ184" s="4">
        <v>1195.2</v>
      </c>
      <c r="AK184" s="4">
        <v>16119</v>
      </c>
      <c r="AL184" s="4">
        <v>11.53</v>
      </c>
      <c r="AM184" s="4">
        <v>6.8</v>
      </c>
      <c r="AN184" s="4">
        <v>1384.6</v>
      </c>
    </row>
    <row r="185" spans="1:40" x14ac:dyDescent="0.2">
      <c r="A185" s="6">
        <v>42585</v>
      </c>
      <c r="B185" s="4">
        <v>4097.83</v>
      </c>
      <c r="C185" s="4">
        <v>328.66</v>
      </c>
      <c r="D185" s="4">
        <v>398.19</v>
      </c>
      <c r="E185" s="4">
        <v>2566.9</v>
      </c>
      <c r="F185" s="4">
        <v>6276.7</v>
      </c>
      <c r="G185" s="4">
        <v>1230</v>
      </c>
      <c r="H185" s="4">
        <v>28996.123134000001</v>
      </c>
      <c r="I185" s="4">
        <v>34.17</v>
      </c>
      <c r="J185" s="4">
        <v>3160.4</v>
      </c>
      <c r="K185" s="4">
        <v>7247</v>
      </c>
      <c r="L185" s="4">
        <v>1857.4</v>
      </c>
      <c r="M185" s="4">
        <v>73.02</v>
      </c>
      <c r="N185" s="4">
        <v>1351.3</v>
      </c>
      <c r="O185" s="4">
        <v>158.63999999999999</v>
      </c>
      <c r="P185" s="4">
        <v>1100</v>
      </c>
      <c r="Q185" s="4">
        <v>5903.8</v>
      </c>
      <c r="R185" s="4">
        <v>1379.9</v>
      </c>
      <c r="S185" s="4">
        <v>18.875</v>
      </c>
      <c r="T185" s="4">
        <v>6334.5</v>
      </c>
      <c r="U185" s="4">
        <v>4765.6000000000004</v>
      </c>
      <c r="V185" s="4">
        <v>2300</v>
      </c>
      <c r="W185" s="4">
        <v>1680</v>
      </c>
      <c r="X185" s="4">
        <v>1115.0999999999999</v>
      </c>
      <c r="Y185" s="4">
        <v>7411.5</v>
      </c>
      <c r="Z185" s="4">
        <v>5.6020000000000003</v>
      </c>
      <c r="AA185" s="4">
        <v>5549.4</v>
      </c>
      <c r="AB185" s="4">
        <v>1400</v>
      </c>
      <c r="AC185" s="4">
        <v>1285</v>
      </c>
      <c r="AD185" s="4">
        <v>412</v>
      </c>
      <c r="AE185" s="4">
        <v>500.43</v>
      </c>
      <c r="AF185" s="4">
        <v>223.2</v>
      </c>
      <c r="AG185" s="4"/>
      <c r="AH185" s="4">
        <v>195.4</v>
      </c>
      <c r="AI185" s="4">
        <v>50.51</v>
      </c>
      <c r="AJ185" s="4">
        <v>1196.5</v>
      </c>
      <c r="AK185" s="4">
        <v>16087</v>
      </c>
      <c r="AL185" s="4">
        <v>11.6</v>
      </c>
      <c r="AM185" s="4">
        <v>6.8</v>
      </c>
      <c r="AN185" s="4">
        <v>1385</v>
      </c>
    </row>
    <row r="186" spans="1:40" x14ac:dyDescent="0.2">
      <c r="A186" s="6">
        <v>42584</v>
      </c>
      <c r="B186" s="4">
        <v>4089.07</v>
      </c>
      <c r="C186" s="4">
        <v>325.79000000000002</v>
      </c>
      <c r="D186" s="4">
        <v>396.15</v>
      </c>
      <c r="E186" s="4">
        <v>2631.1</v>
      </c>
      <c r="F186" s="4">
        <v>6300</v>
      </c>
      <c r="G186" s="4">
        <v>1260.0999999999999</v>
      </c>
      <c r="H186" s="4">
        <v>28757.095454999999</v>
      </c>
      <c r="I186" s="4">
        <v>33.72</v>
      </c>
      <c r="J186" s="4">
        <v>2903.3</v>
      </c>
      <c r="K186" s="4">
        <v>7311.9</v>
      </c>
      <c r="L186" s="4">
        <v>1862.5</v>
      </c>
      <c r="M186" s="4">
        <v>72.099999999999994</v>
      </c>
      <c r="N186" s="4">
        <v>1351.7</v>
      </c>
      <c r="O186" s="4">
        <v>158.79</v>
      </c>
      <c r="P186" s="4">
        <v>1105.8</v>
      </c>
      <c r="Q186" s="4">
        <v>5941.3</v>
      </c>
      <c r="R186" s="4">
        <v>1379.2</v>
      </c>
      <c r="S186" s="4">
        <v>18.73</v>
      </c>
      <c r="T186" s="4">
        <v>6376.5</v>
      </c>
      <c r="U186" s="4">
        <v>4780.5</v>
      </c>
      <c r="V186" s="4">
        <v>2310.6999999999998</v>
      </c>
      <c r="W186" s="4">
        <v>1683.9</v>
      </c>
      <c r="X186" s="4">
        <v>1118.2</v>
      </c>
      <c r="Y186" s="4">
        <v>7419.3</v>
      </c>
      <c r="Z186" s="4">
        <v>5.6310000000000002</v>
      </c>
      <c r="AA186" s="4">
        <v>5530.7</v>
      </c>
      <c r="AB186" s="4">
        <v>1400.2</v>
      </c>
      <c r="AC186" s="4">
        <v>1283</v>
      </c>
      <c r="AD186" s="4">
        <v>412.01</v>
      </c>
      <c r="AE186" s="4">
        <v>493.93</v>
      </c>
      <c r="AF186" s="4">
        <v>220.01</v>
      </c>
      <c r="AG186" s="4"/>
      <c r="AH186" s="4">
        <v>195.19</v>
      </c>
      <c r="AI186" s="4">
        <v>50</v>
      </c>
      <c r="AJ186" s="4">
        <v>1200.5999999999999</v>
      </c>
      <c r="AK186" s="4">
        <v>16094</v>
      </c>
      <c r="AL186" s="4">
        <v>11.56</v>
      </c>
      <c r="AM186" s="4">
        <v>6.8</v>
      </c>
      <c r="AN186" s="4">
        <v>1385</v>
      </c>
    </row>
    <row r="187" spans="1:40" x14ac:dyDescent="0.2">
      <c r="A187" s="6">
        <v>42583</v>
      </c>
      <c r="B187" s="4">
        <v>4118.24</v>
      </c>
      <c r="C187" s="4">
        <v>330</v>
      </c>
      <c r="D187" s="4">
        <v>396.03</v>
      </c>
      <c r="E187" s="4">
        <v>2604.6999999999998</v>
      </c>
      <c r="F187" s="4">
        <v>6400</v>
      </c>
      <c r="G187" s="4">
        <v>1260.0999999999999</v>
      </c>
      <c r="H187" s="4">
        <v>29007.92697</v>
      </c>
      <c r="I187" s="4">
        <v>33.86</v>
      </c>
      <c r="J187" s="4">
        <v>2983.9</v>
      </c>
      <c r="K187" s="4">
        <v>7448.1</v>
      </c>
      <c r="L187" s="4">
        <v>1865</v>
      </c>
      <c r="M187" s="4">
        <v>72.83</v>
      </c>
      <c r="N187" s="4">
        <v>1371</v>
      </c>
      <c r="O187" s="4">
        <v>160.46</v>
      </c>
      <c r="P187" s="4">
        <v>1119.8</v>
      </c>
      <c r="Q187" s="4">
        <v>5967.2</v>
      </c>
      <c r="R187" s="4">
        <v>1380</v>
      </c>
      <c r="S187" s="4">
        <v>18.805</v>
      </c>
      <c r="T187" s="4">
        <v>6463</v>
      </c>
      <c r="U187" s="4">
        <v>4796.5</v>
      </c>
      <c r="V187" s="4">
        <v>2348.4</v>
      </c>
      <c r="W187" s="4">
        <v>1680.1</v>
      </c>
      <c r="X187" s="4">
        <v>1124</v>
      </c>
      <c r="Y187" s="4">
        <v>7563</v>
      </c>
      <c r="Z187" s="4">
        <v>5.6459999999999999</v>
      </c>
      <c r="AA187" s="4">
        <v>5657.2</v>
      </c>
      <c r="AB187" s="4">
        <v>1423.7</v>
      </c>
      <c r="AC187" s="4">
        <v>1285</v>
      </c>
      <c r="AD187" s="4">
        <v>413.85</v>
      </c>
      <c r="AE187" s="4">
        <v>506.42</v>
      </c>
      <c r="AF187" s="4">
        <v>216.7</v>
      </c>
      <c r="AG187" s="4"/>
      <c r="AH187" s="4">
        <v>196.99</v>
      </c>
      <c r="AI187" s="4">
        <v>52</v>
      </c>
      <c r="AJ187" s="4">
        <v>1204.8</v>
      </c>
      <c r="AK187" s="4">
        <v>16189</v>
      </c>
      <c r="AL187" s="4">
        <v>11.88</v>
      </c>
      <c r="AM187" s="4">
        <v>6.75</v>
      </c>
      <c r="AN187" s="4">
        <v>1385</v>
      </c>
    </row>
    <row r="188" spans="1:40" x14ac:dyDescent="0.2">
      <c r="A188" s="6">
        <v>42580</v>
      </c>
      <c r="B188" s="4">
        <v>4117.47</v>
      </c>
      <c r="C188" s="4">
        <v>329</v>
      </c>
      <c r="D188" s="4">
        <v>395.75</v>
      </c>
      <c r="E188" s="4">
        <v>2555.9</v>
      </c>
      <c r="F188" s="4">
        <v>6249.7</v>
      </c>
      <c r="G188" s="4">
        <v>1285</v>
      </c>
      <c r="H188" s="4">
        <v>28617.416729</v>
      </c>
      <c r="I188" s="4">
        <v>33.630000000000003</v>
      </c>
      <c r="J188" s="4">
        <v>2855.1</v>
      </c>
      <c r="K188" s="4">
        <v>7495.7</v>
      </c>
      <c r="L188" s="4">
        <v>1863</v>
      </c>
      <c r="M188" s="4">
        <v>72.55</v>
      </c>
      <c r="N188" s="4">
        <v>1372.5</v>
      </c>
      <c r="O188" s="4">
        <v>160.72</v>
      </c>
      <c r="P188" s="4">
        <v>1129.5999999999999</v>
      </c>
      <c r="Q188" s="4">
        <v>5907.5</v>
      </c>
      <c r="R188" s="4">
        <v>1398</v>
      </c>
      <c r="S188" s="4">
        <v>18.7925</v>
      </c>
      <c r="T188" s="4">
        <v>6444.9</v>
      </c>
      <c r="U188" s="4">
        <v>4803</v>
      </c>
      <c r="V188" s="4">
        <v>2349.5</v>
      </c>
      <c r="W188" s="4">
        <v>1680</v>
      </c>
      <c r="X188" s="4">
        <v>1120.0999999999999</v>
      </c>
      <c r="Y188" s="4">
        <v>7500</v>
      </c>
      <c r="Z188" s="4">
        <v>5.6859999999999999</v>
      </c>
      <c r="AA188" s="4">
        <v>5713.9</v>
      </c>
      <c r="AB188" s="4">
        <v>1441.4</v>
      </c>
      <c r="AC188" s="4">
        <v>1285</v>
      </c>
      <c r="AD188" s="4">
        <v>413.91</v>
      </c>
      <c r="AE188" s="4">
        <v>510.31</v>
      </c>
      <c r="AF188" s="4">
        <v>219.13</v>
      </c>
      <c r="AG188" s="4"/>
      <c r="AH188" s="4">
        <v>195.69</v>
      </c>
      <c r="AI188" s="4">
        <v>52</v>
      </c>
      <c r="AJ188" s="4">
        <v>1202.5999999999999</v>
      </c>
      <c r="AK188" s="4">
        <v>16287</v>
      </c>
      <c r="AL188" s="4">
        <v>11.94</v>
      </c>
      <c r="AM188" s="4">
        <v>6.8</v>
      </c>
      <c r="AN188" s="4">
        <v>1384.6</v>
      </c>
    </row>
    <row r="189" spans="1:40" x14ac:dyDescent="0.2">
      <c r="A189" s="6">
        <v>42579</v>
      </c>
      <c r="B189" s="4">
        <v>4139.38</v>
      </c>
      <c r="C189" s="4">
        <v>322.87</v>
      </c>
      <c r="D189" s="4">
        <v>396.78</v>
      </c>
      <c r="E189" s="4">
        <v>2537.4</v>
      </c>
      <c r="F189" s="4">
        <v>6262.1</v>
      </c>
      <c r="G189" s="4">
        <v>1265</v>
      </c>
      <c r="H189" s="4">
        <v>29079.733638999998</v>
      </c>
      <c r="I189" s="4">
        <v>33.46</v>
      </c>
      <c r="J189" s="4">
        <v>2868.7</v>
      </c>
      <c r="K189" s="4">
        <v>7552.8</v>
      </c>
      <c r="L189" s="4">
        <v>1863.9</v>
      </c>
      <c r="M189" s="4">
        <v>72.959999999999994</v>
      </c>
      <c r="N189" s="4">
        <v>1382.8</v>
      </c>
      <c r="O189" s="4">
        <v>163.36000000000001</v>
      </c>
      <c r="P189" s="4">
        <v>1135.5</v>
      </c>
      <c r="Q189" s="4">
        <v>6087.7</v>
      </c>
      <c r="R189" s="4">
        <v>1399.9</v>
      </c>
      <c r="S189" s="4">
        <v>18.89</v>
      </c>
      <c r="T189" s="4">
        <v>6452.9</v>
      </c>
      <c r="U189" s="4">
        <v>4814.7</v>
      </c>
      <c r="V189" s="4">
        <v>2385</v>
      </c>
      <c r="W189" s="4">
        <v>1680</v>
      </c>
      <c r="X189" s="4">
        <v>1113.3</v>
      </c>
      <c r="Y189" s="4">
        <v>7500</v>
      </c>
      <c r="Z189" s="4">
        <v>5.6890000000000001</v>
      </c>
      <c r="AA189" s="4">
        <v>5775.4</v>
      </c>
      <c r="AB189" s="4">
        <v>1412.8</v>
      </c>
      <c r="AC189" s="4">
        <v>1285</v>
      </c>
      <c r="AD189" s="4">
        <v>413.66</v>
      </c>
      <c r="AE189" s="4">
        <v>523</v>
      </c>
      <c r="AF189" s="4">
        <v>216</v>
      </c>
      <c r="AG189" s="4"/>
      <c r="AH189" s="4">
        <v>195.1</v>
      </c>
      <c r="AI189" s="4">
        <v>51.08</v>
      </c>
      <c r="AJ189" s="4">
        <v>1206.8</v>
      </c>
      <c r="AK189" s="4">
        <v>16609</v>
      </c>
      <c r="AL189" s="4">
        <v>11.97</v>
      </c>
      <c r="AM189" s="4">
        <v>6.75</v>
      </c>
      <c r="AN189" s="4">
        <v>1360</v>
      </c>
    </row>
    <row r="190" spans="1:40" x14ac:dyDescent="0.2">
      <c r="A190" s="6">
        <v>42578</v>
      </c>
      <c r="B190" s="4">
        <v>4146.67</v>
      </c>
      <c r="C190" s="4">
        <v>320.5</v>
      </c>
      <c r="D190" s="4">
        <v>395.92</v>
      </c>
      <c r="E190" s="4">
        <v>2583.3000000000002</v>
      </c>
      <c r="F190" s="4">
        <v>6200.3</v>
      </c>
      <c r="G190" s="4">
        <v>1255.0999999999999</v>
      </c>
      <c r="H190" s="4">
        <v>29042.354824999999</v>
      </c>
      <c r="I190" s="4">
        <v>33.81</v>
      </c>
      <c r="J190" s="4">
        <v>2802.1</v>
      </c>
      <c r="K190" s="4">
        <v>7572.9</v>
      </c>
      <c r="L190" s="4">
        <v>1875.9</v>
      </c>
      <c r="M190" s="4">
        <v>72.48</v>
      </c>
      <c r="N190" s="4">
        <v>1395.7</v>
      </c>
      <c r="O190" s="4">
        <v>162.93</v>
      </c>
      <c r="P190" s="4">
        <v>1113.5999999999999</v>
      </c>
      <c r="Q190" s="4">
        <v>5999</v>
      </c>
      <c r="R190" s="4">
        <v>1414</v>
      </c>
      <c r="S190" s="4">
        <v>18.815000000000001</v>
      </c>
      <c r="T190" s="4">
        <v>6492.8</v>
      </c>
      <c r="U190" s="4">
        <v>4840.7</v>
      </c>
      <c r="V190" s="4">
        <v>2449.9</v>
      </c>
      <c r="W190" s="4">
        <v>1680</v>
      </c>
      <c r="X190" s="4">
        <v>1125.4000000000001</v>
      </c>
      <c r="Y190" s="4">
        <v>7527.5</v>
      </c>
      <c r="Z190" s="4">
        <v>5.7789999999999999</v>
      </c>
      <c r="AA190" s="4">
        <v>5855.8</v>
      </c>
      <c r="AB190" s="4">
        <v>1419.3</v>
      </c>
      <c r="AC190" s="4">
        <v>1280</v>
      </c>
      <c r="AD190" s="4">
        <v>413.04</v>
      </c>
      <c r="AE190" s="4">
        <v>530.45000000000005</v>
      </c>
      <c r="AF190" s="4">
        <v>216.14</v>
      </c>
      <c r="AG190" s="4"/>
      <c r="AH190" s="4">
        <v>194</v>
      </c>
      <c r="AI190" s="4">
        <v>51.1</v>
      </c>
      <c r="AJ190" s="4">
        <v>1205.5</v>
      </c>
      <c r="AK190" s="4">
        <v>16527</v>
      </c>
      <c r="AL190" s="4">
        <v>12.07</v>
      </c>
      <c r="AM190" s="4">
        <v>6.75</v>
      </c>
      <c r="AN190" s="4">
        <v>1360</v>
      </c>
    </row>
    <row r="191" spans="1:40" x14ac:dyDescent="0.2">
      <c r="A191" s="6">
        <v>42577</v>
      </c>
      <c r="B191" s="4">
        <v>4148.53</v>
      </c>
      <c r="C191" s="4">
        <v>321.5</v>
      </c>
      <c r="D191" s="4">
        <v>397.24</v>
      </c>
      <c r="E191" s="4">
        <v>2527.4</v>
      </c>
      <c r="F191" s="4">
        <v>6200.1</v>
      </c>
      <c r="G191" s="4">
        <v>1250</v>
      </c>
      <c r="H191" s="4">
        <v>29013.828888</v>
      </c>
      <c r="I191" s="4">
        <v>33.979999999999997</v>
      </c>
      <c r="J191" s="4">
        <v>2589.9</v>
      </c>
      <c r="K191" s="4">
        <v>7572.8</v>
      </c>
      <c r="L191" s="4">
        <v>1857.4</v>
      </c>
      <c r="M191" s="4">
        <v>72.989999999999995</v>
      </c>
      <c r="N191" s="4">
        <v>1399.2</v>
      </c>
      <c r="O191" s="4">
        <v>165.82</v>
      </c>
      <c r="P191" s="4">
        <v>1107.7</v>
      </c>
      <c r="Q191" s="4">
        <v>5995</v>
      </c>
      <c r="R191" s="4">
        <v>1351</v>
      </c>
      <c r="S191" s="4">
        <v>18.600000000000001</v>
      </c>
      <c r="T191" s="4">
        <v>6432</v>
      </c>
      <c r="U191" s="4">
        <v>4862.3999999999996</v>
      </c>
      <c r="V191" s="4">
        <v>2337.1</v>
      </c>
      <c r="W191" s="4">
        <v>1680</v>
      </c>
      <c r="X191" s="4">
        <v>1125</v>
      </c>
      <c r="Y191" s="4">
        <v>7612.5</v>
      </c>
      <c r="Z191" s="4">
        <v>5.7789999999999999</v>
      </c>
      <c r="AA191" s="4">
        <v>5780.6</v>
      </c>
      <c r="AB191" s="4">
        <v>1433.4</v>
      </c>
      <c r="AC191" s="4">
        <v>1284.9000000000001</v>
      </c>
      <c r="AD191" s="4">
        <v>412.66</v>
      </c>
      <c r="AE191" s="4">
        <v>509.92</v>
      </c>
      <c r="AF191" s="4">
        <v>216.12</v>
      </c>
      <c r="AG191" s="4"/>
      <c r="AH191" s="4">
        <v>196.71</v>
      </c>
      <c r="AI191" s="4">
        <v>52</v>
      </c>
      <c r="AJ191" s="4">
        <v>1218.0999999999999</v>
      </c>
      <c r="AK191" s="4">
        <v>16405</v>
      </c>
      <c r="AL191" s="4">
        <v>12.19</v>
      </c>
      <c r="AM191" s="4">
        <v>6.75</v>
      </c>
      <c r="AN191" s="4">
        <v>1390</v>
      </c>
    </row>
    <row r="192" spans="1:40" x14ac:dyDescent="0.2">
      <c r="A192" s="6">
        <v>42576</v>
      </c>
      <c r="B192" s="4">
        <v>4144.46</v>
      </c>
      <c r="C192" s="4">
        <v>314</v>
      </c>
      <c r="D192" s="4">
        <v>399.65</v>
      </c>
      <c r="E192" s="4">
        <v>2572.4</v>
      </c>
      <c r="F192" s="4">
        <v>6200.1</v>
      </c>
      <c r="G192" s="4">
        <v>1250.0999999999999</v>
      </c>
      <c r="H192" s="4">
        <v>28762.013719999999</v>
      </c>
      <c r="I192" s="4">
        <v>33.82</v>
      </c>
      <c r="J192" s="4">
        <v>2490.6</v>
      </c>
      <c r="K192" s="4">
        <v>7569.5</v>
      </c>
      <c r="L192" s="4">
        <v>1842.2</v>
      </c>
      <c r="M192" s="4">
        <v>73.03</v>
      </c>
      <c r="N192" s="4">
        <v>1400</v>
      </c>
      <c r="O192" s="4">
        <v>166.42</v>
      </c>
      <c r="P192" s="4">
        <v>1100</v>
      </c>
      <c r="Q192" s="4">
        <v>6031.4</v>
      </c>
      <c r="R192" s="4">
        <v>1345</v>
      </c>
      <c r="S192" s="4">
        <v>18.675000000000001</v>
      </c>
      <c r="T192" s="4">
        <v>6490.5</v>
      </c>
      <c r="U192" s="4">
        <v>4875.3999999999996</v>
      </c>
      <c r="V192" s="4">
        <v>2235.1</v>
      </c>
      <c r="W192" s="4">
        <v>1680</v>
      </c>
      <c r="X192" s="4">
        <v>1114.7</v>
      </c>
      <c r="Y192" s="4">
        <v>7598.5</v>
      </c>
      <c r="Z192" s="4">
        <v>5.7759999999999998</v>
      </c>
      <c r="AA192" s="4">
        <v>5763.7</v>
      </c>
      <c r="AB192" s="4">
        <v>1427.2</v>
      </c>
      <c r="AC192" s="4">
        <v>1285</v>
      </c>
      <c r="AD192" s="4">
        <v>411.98</v>
      </c>
      <c r="AE192" s="4">
        <v>490</v>
      </c>
      <c r="AF192" s="4">
        <v>219.3</v>
      </c>
      <c r="AG192" s="4"/>
      <c r="AH192" s="4">
        <v>196.68</v>
      </c>
      <c r="AI192" s="4">
        <v>51.5</v>
      </c>
      <c r="AJ192" s="4">
        <v>1235.2</v>
      </c>
      <c r="AK192" s="4">
        <v>16456</v>
      </c>
      <c r="AL192" s="4">
        <v>12.35</v>
      </c>
      <c r="AM192" s="4">
        <v>6.75</v>
      </c>
      <c r="AN192" s="4">
        <v>1315.3</v>
      </c>
    </row>
    <row r="193" spans="1:40" x14ac:dyDescent="0.2">
      <c r="A193" s="6">
        <v>42573</v>
      </c>
      <c r="B193" s="4">
        <v>4143.8100000000004</v>
      </c>
      <c r="C193" s="4">
        <v>315.38</v>
      </c>
      <c r="D193" s="4">
        <v>404.25</v>
      </c>
      <c r="E193" s="4">
        <v>2579.4</v>
      </c>
      <c r="F193" s="4">
        <v>6300</v>
      </c>
      <c r="G193" s="4">
        <v>1225</v>
      </c>
      <c r="H193" s="4">
        <v>29405.322781999999</v>
      </c>
      <c r="I193" s="4">
        <v>33.57</v>
      </c>
      <c r="J193" s="4">
        <v>2486.8000000000002</v>
      </c>
      <c r="K193" s="4">
        <v>7488.4</v>
      </c>
      <c r="L193" s="4">
        <v>1828.4</v>
      </c>
      <c r="M193" s="4">
        <v>72.98</v>
      </c>
      <c r="N193" s="4">
        <v>1403.3</v>
      </c>
      <c r="O193" s="4">
        <v>165.22</v>
      </c>
      <c r="P193" s="4">
        <v>1085.3</v>
      </c>
      <c r="Q193" s="4">
        <v>6044.3</v>
      </c>
      <c r="R193" s="4">
        <v>1335</v>
      </c>
      <c r="S193" s="4">
        <v>18.844999999999999</v>
      </c>
      <c r="T193" s="4">
        <v>6595.1</v>
      </c>
      <c r="U193" s="4">
        <v>4876.1000000000004</v>
      </c>
      <c r="V193" s="4">
        <v>2221.1</v>
      </c>
      <c r="W193" s="4">
        <v>1680</v>
      </c>
      <c r="X193" s="4">
        <v>1110.7</v>
      </c>
      <c r="Y193" s="4">
        <v>7599.5</v>
      </c>
      <c r="Z193" s="4">
        <v>5.798</v>
      </c>
      <c r="AA193" s="4">
        <v>5770.3</v>
      </c>
      <c r="AB193" s="4">
        <v>1425</v>
      </c>
      <c r="AC193" s="4">
        <v>1285</v>
      </c>
      <c r="AD193" s="4">
        <v>414.44</v>
      </c>
      <c r="AE193" s="4">
        <v>490.02</v>
      </c>
      <c r="AF193" s="4">
        <v>219.3</v>
      </c>
      <c r="AG193" s="4"/>
      <c r="AH193" s="4">
        <v>197.39</v>
      </c>
      <c r="AI193" s="4">
        <v>52</v>
      </c>
      <c r="AJ193" s="4">
        <v>1220.2</v>
      </c>
      <c r="AK193" s="4">
        <v>16265</v>
      </c>
      <c r="AL193" s="4">
        <v>12.23</v>
      </c>
      <c r="AM193" s="4">
        <v>6.75</v>
      </c>
      <c r="AN193" s="4">
        <v>1315.3</v>
      </c>
    </row>
    <row r="194" spans="1:40" x14ac:dyDescent="0.2">
      <c r="A194" s="6">
        <v>42572</v>
      </c>
      <c r="B194" s="4">
        <v>4121.37</v>
      </c>
      <c r="C194" s="4">
        <v>316.45999999999998</v>
      </c>
      <c r="D194" s="4">
        <v>402.89</v>
      </c>
      <c r="E194" s="4">
        <v>2519.8000000000002</v>
      </c>
      <c r="F194" s="4">
        <v>6281</v>
      </c>
      <c r="G194" s="4">
        <v>1219.9000000000001</v>
      </c>
      <c r="H194" s="4">
        <v>29274.496932999999</v>
      </c>
      <c r="I194" s="4">
        <v>33.479999999999997</v>
      </c>
      <c r="J194" s="4">
        <v>2467.6999999999998</v>
      </c>
      <c r="K194" s="4">
        <v>7451.5</v>
      </c>
      <c r="L194" s="4">
        <v>1825.4</v>
      </c>
      <c r="M194" s="4">
        <v>72.099999999999994</v>
      </c>
      <c r="N194" s="4">
        <v>1399</v>
      </c>
      <c r="O194" s="4">
        <v>164.67</v>
      </c>
      <c r="P194" s="4">
        <v>1087.8</v>
      </c>
      <c r="Q194" s="4">
        <v>6014.5</v>
      </c>
      <c r="R194" s="4">
        <v>1325</v>
      </c>
      <c r="S194" s="4">
        <v>18.75</v>
      </c>
      <c r="T194" s="4">
        <v>6413.3</v>
      </c>
      <c r="U194" s="4">
        <v>4847.5</v>
      </c>
      <c r="V194" s="4">
        <v>2221.1</v>
      </c>
      <c r="W194" s="4">
        <v>1680</v>
      </c>
      <c r="X194" s="4">
        <v>1103.2</v>
      </c>
      <c r="Y194" s="4">
        <v>7510.8</v>
      </c>
      <c r="Z194" s="4">
        <v>5.6719999999999997</v>
      </c>
      <c r="AA194" s="4">
        <v>5759.1</v>
      </c>
      <c r="AB194" s="4">
        <v>1402.6</v>
      </c>
      <c r="AC194" s="4">
        <v>1285</v>
      </c>
      <c r="AD194" s="4">
        <v>410.95</v>
      </c>
      <c r="AE194" s="4">
        <v>480.92</v>
      </c>
      <c r="AF194" s="4">
        <v>221</v>
      </c>
      <c r="AG194" s="4"/>
      <c r="AH194" s="4">
        <v>195.91</v>
      </c>
      <c r="AI194" s="4">
        <v>51</v>
      </c>
      <c r="AJ194" s="4">
        <v>1194.8</v>
      </c>
      <c r="AK194" s="4">
        <v>16167</v>
      </c>
      <c r="AL194" s="4">
        <v>12.26</v>
      </c>
      <c r="AM194" s="4">
        <v>6.7</v>
      </c>
      <c r="AN194" s="4">
        <v>1302.4000000000001</v>
      </c>
    </row>
    <row r="195" spans="1:40" x14ac:dyDescent="0.2">
      <c r="A195" s="6">
        <v>42571</v>
      </c>
      <c r="B195" s="4">
        <v>4108.7</v>
      </c>
      <c r="C195" s="4">
        <v>317</v>
      </c>
      <c r="D195" s="4">
        <v>400.66</v>
      </c>
      <c r="E195" s="4">
        <v>2502.5</v>
      </c>
      <c r="F195" s="4">
        <v>6281.3</v>
      </c>
      <c r="G195" s="4">
        <v>1215</v>
      </c>
      <c r="H195" s="4">
        <v>29089.570168999999</v>
      </c>
      <c r="I195" s="4">
        <v>33.700000000000003</v>
      </c>
      <c r="J195" s="4">
        <v>2505.8000000000002</v>
      </c>
      <c r="K195" s="4">
        <v>7335.5</v>
      </c>
      <c r="L195" s="4">
        <v>1804.3</v>
      </c>
      <c r="M195" s="4">
        <v>72.27</v>
      </c>
      <c r="N195" s="4">
        <v>1399.1</v>
      </c>
      <c r="O195" s="4">
        <v>161.91</v>
      </c>
      <c r="P195" s="4">
        <v>1072.7</v>
      </c>
      <c r="Q195" s="4">
        <v>6006.9</v>
      </c>
      <c r="R195" s="4">
        <v>1305</v>
      </c>
      <c r="S195" s="4">
        <v>18.715</v>
      </c>
      <c r="T195" s="4">
        <v>6310.4</v>
      </c>
      <c r="U195" s="4">
        <v>4913.6000000000004</v>
      </c>
      <c r="V195" s="4">
        <v>2215</v>
      </c>
      <c r="W195" s="4">
        <v>1679.9</v>
      </c>
      <c r="X195" s="4">
        <v>1106</v>
      </c>
      <c r="Y195" s="4">
        <v>7427.2</v>
      </c>
      <c r="Z195" s="4">
        <v>5.681</v>
      </c>
      <c r="AA195" s="4">
        <v>5791.5</v>
      </c>
      <c r="AB195" s="4">
        <v>1388.5</v>
      </c>
      <c r="AC195" s="4">
        <v>1285</v>
      </c>
      <c r="AD195" s="4">
        <v>410</v>
      </c>
      <c r="AE195" s="4">
        <v>470.17</v>
      </c>
      <c r="AF195" s="4">
        <v>221</v>
      </c>
      <c r="AG195" s="4"/>
      <c r="AH195" s="4">
        <v>196.02</v>
      </c>
      <c r="AI195" s="4">
        <v>50.5</v>
      </c>
      <c r="AJ195" s="4">
        <v>1191.0999999999999</v>
      </c>
      <c r="AK195" s="4">
        <v>16369</v>
      </c>
      <c r="AL195" s="4">
        <v>12.86</v>
      </c>
      <c r="AM195" s="4">
        <v>6.6</v>
      </c>
      <c r="AN195" s="4">
        <v>1302.4000000000001</v>
      </c>
    </row>
    <row r="196" spans="1:40" x14ac:dyDescent="0.2">
      <c r="A196" s="6">
        <v>42570</v>
      </c>
      <c r="B196" s="4">
        <v>4139.71</v>
      </c>
      <c r="C196" s="4">
        <v>313.14999999999998</v>
      </c>
      <c r="D196" s="4">
        <v>403.99</v>
      </c>
      <c r="E196" s="4">
        <v>2533.4</v>
      </c>
      <c r="F196" s="4">
        <v>6263.6</v>
      </c>
      <c r="G196" s="4">
        <v>1210</v>
      </c>
      <c r="H196" s="4">
        <v>29473.194839</v>
      </c>
      <c r="I196" s="4">
        <v>33.43</v>
      </c>
      <c r="J196" s="4">
        <v>2496.6999999999998</v>
      </c>
      <c r="K196" s="4">
        <v>7375.4</v>
      </c>
      <c r="L196" s="4">
        <v>1816.5</v>
      </c>
      <c r="M196" s="4">
        <v>72.98</v>
      </c>
      <c r="N196" s="4">
        <v>1417.7</v>
      </c>
      <c r="O196" s="4">
        <v>164.8</v>
      </c>
      <c r="P196" s="4">
        <v>1049.8</v>
      </c>
      <c r="Q196" s="4">
        <v>6164.8</v>
      </c>
      <c r="R196" s="4">
        <v>1305</v>
      </c>
      <c r="S196" s="4">
        <v>18.545000000000002</v>
      </c>
      <c r="T196" s="4">
        <v>6413.8</v>
      </c>
      <c r="U196" s="4">
        <v>4891.8999999999996</v>
      </c>
      <c r="V196" s="4">
        <v>2200</v>
      </c>
      <c r="W196" s="4">
        <v>1680</v>
      </c>
      <c r="X196" s="4">
        <v>1114.0999999999999</v>
      </c>
      <c r="Y196" s="4">
        <v>7419.3</v>
      </c>
      <c r="Z196" s="4">
        <v>5.649</v>
      </c>
      <c r="AA196" s="4">
        <v>5779</v>
      </c>
      <c r="AB196" s="4">
        <v>1378.5</v>
      </c>
      <c r="AC196" s="4">
        <v>1284.5</v>
      </c>
      <c r="AD196" s="4">
        <v>410.94</v>
      </c>
      <c r="AE196" s="4">
        <v>476.21</v>
      </c>
      <c r="AF196" s="4">
        <v>223.71</v>
      </c>
      <c r="AG196" s="4"/>
      <c r="AH196" s="4">
        <v>196.01</v>
      </c>
      <c r="AI196" s="4">
        <v>49.85</v>
      </c>
      <c r="AJ196" s="4">
        <v>1204.2</v>
      </c>
      <c r="AK196" s="4">
        <v>16254</v>
      </c>
      <c r="AL196" s="4">
        <v>13.09</v>
      </c>
      <c r="AM196" s="4">
        <v>6.6</v>
      </c>
      <c r="AN196" s="4">
        <v>1280</v>
      </c>
    </row>
    <row r="197" spans="1:40" x14ac:dyDescent="0.2">
      <c r="A197" s="6">
        <v>42569</v>
      </c>
      <c r="B197" s="4">
        <v>4112.28</v>
      </c>
      <c r="C197" s="4">
        <v>314.11</v>
      </c>
      <c r="D197" s="4">
        <v>403.84</v>
      </c>
      <c r="E197" s="4">
        <v>2427.3000000000002</v>
      </c>
      <c r="F197" s="4">
        <v>6238</v>
      </c>
      <c r="G197" s="4">
        <v>1210</v>
      </c>
      <c r="H197" s="4">
        <v>29167.278756</v>
      </c>
      <c r="I197" s="4">
        <v>33.11</v>
      </c>
      <c r="J197" s="4">
        <v>2538</v>
      </c>
      <c r="K197" s="4">
        <v>7393.7</v>
      </c>
      <c r="L197" s="4">
        <v>1807.1</v>
      </c>
      <c r="M197" s="4">
        <v>72.17</v>
      </c>
      <c r="N197" s="4">
        <v>1395.5</v>
      </c>
      <c r="O197" s="4">
        <v>161.38</v>
      </c>
      <c r="P197" s="4">
        <v>1056.7</v>
      </c>
      <c r="Q197" s="4">
        <v>6150</v>
      </c>
      <c r="R197" s="4">
        <v>1305</v>
      </c>
      <c r="S197" s="4">
        <v>18.605</v>
      </c>
      <c r="T197" s="4">
        <v>6181.4</v>
      </c>
      <c r="U197" s="4">
        <v>4820.5</v>
      </c>
      <c r="V197" s="4">
        <v>2202.8000000000002</v>
      </c>
      <c r="W197" s="4">
        <v>1679.9</v>
      </c>
      <c r="X197" s="4">
        <v>1104.9000000000001</v>
      </c>
      <c r="Y197" s="4">
        <v>7410</v>
      </c>
      <c r="Z197" s="4">
        <v>5.617</v>
      </c>
      <c r="AA197" s="4">
        <v>5734.6</v>
      </c>
      <c r="AB197" s="4">
        <v>1389.6</v>
      </c>
      <c r="AC197" s="4">
        <v>1285</v>
      </c>
      <c r="AD197" s="4">
        <v>408.91</v>
      </c>
      <c r="AE197" s="4">
        <v>475</v>
      </c>
      <c r="AF197" s="4">
        <v>227</v>
      </c>
      <c r="AG197" s="4"/>
      <c r="AH197" s="4">
        <v>196.89</v>
      </c>
      <c r="AI197" s="4">
        <v>49.1</v>
      </c>
      <c r="AJ197" s="4">
        <v>1211.5</v>
      </c>
      <c r="AK197" s="4">
        <v>16379</v>
      </c>
      <c r="AL197" s="4">
        <v>13.11</v>
      </c>
      <c r="AM197" s="4">
        <v>6.6</v>
      </c>
      <c r="AN197" s="4">
        <v>1280</v>
      </c>
    </row>
    <row r="198" spans="1:40" x14ac:dyDescent="0.2">
      <c r="A198" s="6">
        <v>42566</v>
      </c>
      <c r="B198" s="4">
        <v>4098.6099999999997</v>
      </c>
      <c r="C198" s="4">
        <v>312.86</v>
      </c>
      <c r="D198" s="4">
        <v>397.48</v>
      </c>
      <c r="E198" s="4">
        <v>2449.9</v>
      </c>
      <c r="F198" s="4">
        <v>6210.1</v>
      </c>
      <c r="G198" s="4">
        <v>1210</v>
      </c>
      <c r="H198" s="4">
        <v>29366.960315</v>
      </c>
      <c r="I198" s="4">
        <v>33.1</v>
      </c>
      <c r="J198" s="4">
        <v>2498</v>
      </c>
      <c r="K198" s="4">
        <v>7469.9</v>
      </c>
      <c r="L198" s="4">
        <v>1774.5</v>
      </c>
      <c r="M198" s="4">
        <v>71.650000000000006</v>
      </c>
      <c r="N198" s="4">
        <v>1393.7</v>
      </c>
      <c r="O198" s="4">
        <v>159.5</v>
      </c>
      <c r="P198" s="4">
        <v>1049.7</v>
      </c>
      <c r="Q198" s="4">
        <v>6144.8</v>
      </c>
      <c r="R198" s="4">
        <v>1305</v>
      </c>
      <c r="S198" s="4">
        <v>18.5</v>
      </c>
      <c r="T198" s="4">
        <v>6094.1</v>
      </c>
      <c r="U198" s="4">
        <v>4788.6000000000004</v>
      </c>
      <c r="V198" s="4">
        <v>2200</v>
      </c>
      <c r="W198" s="4">
        <v>1680</v>
      </c>
      <c r="X198" s="4">
        <v>1114.4000000000001</v>
      </c>
      <c r="Y198" s="4">
        <v>7403.3</v>
      </c>
      <c r="Z198" s="4">
        <v>5.6239999999999997</v>
      </c>
      <c r="AA198" s="4">
        <v>5651.1</v>
      </c>
      <c r="AB198" s="4">
        <v>1399.1</v>
      </c>
      <c r="AC198" s="4">
        <v>1285</v>
      </c>
      <c r="AD198" s="4">
        <v>407.03</v>
      </c>
      <c r="AE198" s="4">
        <v>467.46</v>
      </c>
      <c r="AF198" s="4">
        <v>224.5</v>
      </c>
      <c r="AG198" s="4"/>
      <c r="AH198" s="4">
        <v>195.07</v>
      </c>
      <c r="AI198" s="4">
        <v>48.3</v>
      </c>
      <c r="AJ198" s="4">
        <v>1196.7</v>
      </c>
      <c r="AK198" s="4">
        <v>16777</v>
      </c>
      <c r="AL198" s="4">
        <v>13.39</v>
      </c>
      <c r="AM198" s="4">
        <v>6.6429999999999998</v>
      </c>
      <c r="AN198" s="4">
        <v>1280</v>
      </c>
    </row>
    <row r="199" spans="1:40" x14ac:dyDescent="0.2">
      <c r="A199" s="6">
        <v>42565</v>
      </c>
      <c r="B199" s="4">
        <v>4074.97</v>
      </c>
      <c r="C199" s="4">
        <v>315.35000000000002</v>
      </c>
      <c r="D199" s="4">
        <v>400.17</v>
      </c>
      <c r="E199" s="4">
        <v>2480.8000000000002</v>
      </c>
      <c r="F199" s="4">
        <v>6210.1</v>
      </c>
      <c r="G199" s="4">
        <v>1200.0999999999999</v>
      </c>
      <c r="H199" s="4">
        <v>28986.286604000001</v>
      </c>
      <c r="I199" s="4">
        <v>32.880000000000003</v>
      </c>
      <c r="J199" s="4">
        <v>2519.9</v>
      </c>
      <c r="K199" s="4">
        <v>7402.7</v>
      </c>
      <c r="L199" s="4">
        <v>1818.4</v>
      </c>
      <c r="M199" s="4">
        <v>71.09</v>
      </c>
      <c r="N199" s="4">
        <v>1379.6</v>
      </c>
      <c r="O199" s="4">
        <v>160.1</v>
      </c>
      <c r="P199" s="4">
        <v>1044.7</v>
      </c>
      <c r="Q199" s="4">
        <v>6088.8</v>
      </c>
      <c r="R199" s="4">
        <v>1300.0999999999999</v>
      </c>
      <c r="S199" s="4">
        <v>18.395</v>
      </c>
      <c r="T199" s="4">
        <v>6058.6</v>
      </c>
      <c r="U199" s="4">
        <v>4804.7</v>
      </c>
      <c r="V199" s="4">
        <v>2200</v>
      </c>
      <c r="W199" s="4">
        <v>1680</v>
      </c>
      <c r="X199" s="4">
        <v>1121.7</v>
      </c>
      <c r="Y199" s="4">
        <v>7529</v>
      </c>
      <c r="Z199" s="4">
        <v>5.61</v>
      </c>
      <c r="AA199" s="4">
        <v>5496.7</v>
      </c>
      <c r="AB199" s="4">
        <v>1366</v>
      </c>
      <c r="AC199" s="4">
        <v>1284.7</v>
      </c>
      <c r="AD199" s="4">
        <v>407.4</v>
      </c>
      <c r="AE199" s="4">
        <v>456.56</v>
      </c>
      <c r="AF199" s="4">
        <v>224.5</v>
      </c>
      <c r="AG199" s="4"/>
      <c r="AH199" s="4">
        <v>194.72</v>
      </c>
      <c r="AI199" s="4">
        <v>48.1</v>
      </c>
      <c r="AJ199" s="4">
        <v>1201.5</v>
      </c>
      <c r="AK199" s="4">
        <v>16799</v>
      </c>
      <c r="AL199" s="4">
        <v>13.25</v>
      </c>
      <c r="AM199" s="4">
        <v>6.55</v>
      </c>
      <c r="AN199" s="4">
        <v>1280</v>
      </c>
    </row>
    <row r="200" spans="1:40" x14ac:dyDescent="0.2">
      <c r="A200" s="6">
        <v>42564</v>
      </c>
      <c r="B200" s="4">
        <v>4048.02</v>
      </c>
      <c r="C200" s="4">
        <v>312.77999999999997</v>
      </c>
      <c r="D200" s="4">
        <v>397.89</v>
      </c>
      <c r="E200" s="4">
        <v>2505.8000000000002</v>
      </c>
      <c r="F200" s="4">
        <v>6200</v>
      </c>
      <c r="G200" s="4">
        <v>1200</v>
      </c>
      <c r="H200" s="4">
        <v>28919.3982</v>
      </c>
      <c r="I200" s="4">
        <v>32.68</v>
      </c>
      <c r="J200" s="4">
        <v>2449.9</v>
      </c>
      <c r="K200" s="4">
        <v>7436.3</v>
      </c>
      <c r="L200" s="4">
        <v>1792.4</v>
      </c>
      <c r="M200" s="4">
        <v>70.39</v>
      </c>
      <c r="N200" s="4">
        <v>1367.2</v>
      </c>
      <c r="O200" s="4">
        <v>157.97999999999999</v>
      </c>
      <c r="P200" s="4">
        <v>1054.4000000000001</v>
      </c>
      <c r="Q200" s="4">
        <v>6048.9</v>
      </c>
      <c r="R200" s="4">
        <v>1280</v>
      </c>
      <c r="S200" s="4">
        <v>18.45</v>
      </c>
      <c r="T200" s="4">
        <v>6032.8</v>
      </c>
      <c r="U200" s="4">
        <v>4788.5</v>
      </c>
      <c r="V200" s="4">
        <v>2102.5</v>
      </c>
      <c r="W200" s="4">
        <v>1680.9</v>
      </c>
      <c r="X200" s="4">
        <v>1099.3</v>
      </c>
      <c r="Y200" s="4">
        <v>7600</v>
      </c>
      <c r="Z200" s="4">
        <v>5.5540000000000003</v>
      </c>
      <c r="AA200" s="4">
        <v>5296</v>
      </c>
      <c r="AB200" s="4">
        <v>1355.1</v>
      </c>
      <c r="AC200" s="4">
        <v>1285</v>
      </c>
      <c r="AD200" s="4">
        <v>410</v>
      </c>
      <c r="AE200" s="4">
        <v>446.56</v>
      </c>
      <c r="AF200" s="4">
        <v>223.89</v>
      </c>
      <c r="AG200" s="4"/>
      <c r="AH200" s="4">
        <v>194</v>
      </c>
      <c r="AI200" s="4">
        <v>48.5</v>
      </c>
      <c r="AJ200" s="4">
        <v>1205.0999999999999</v>
      </c>
      <c r="AK200" s="4">
        <v>16734</v>
      </c>
      <c r="AL200" s="4">
        <v>13.39</v>
      </c>
      <c r="AM200" s="4">
        <v>6.6029999999999998</v>
      </c>
      <c r="AN200" s="4">
        <v>1280</v>
      </c>
    </row>
    <row r="201" spans="1:40" x14ac:dyDescent="0.2">
      <c r="A201" s="6">
        <v>42563</v>
      </c>
      <c r="B201" s="4">
        <v>4059.87</v>
      </c>
      <c r="C201" s="4">
        <v>312.5</v>
      </c>
      <c r="D201" s="4">
        <v>395.03</v>
      </c>
      <c r="E201" s="4">
        <v>2541.5</v>
      </c>
      <c r="F201" s="4">
        <v>6300</v>
      </c>
      <c r="G201" s="4">
        <v>1200</v>
      </c>
      <c r="H201" s="4">
        <v>28753.160843000001</v>
      </c>
      <c r="I201" s="4">
        <v>32.729999999999997</v>
      </c>
      <c r="J201" s="4">
        <v>2495.6999999999998</v>
      </c>
      <c r="K201" s="4">
        <v>7561.3</v>
      </c>
      <c r="L201" s="4">
        <v>1834</v>
      </c>
      <c r="M201" s="4">
        <v>70.760000000000005</v>
      </c>
      <c r="N201" s="4">
        <v>1356.1</v>
      </c>
      <c r="O201" s="4">
        <v>159.63999999999999</v>
      </c>
      <c r="P201" s="4">
        <v>1069.5</v>
      </c>
      <c r="Q201" s="4">
        <v>6087.6</v>
      </c>
      <c r="R201" s="4">
        <v>1280</v>
      </c>
      <c r="S201" s="4">
        <v>18.274999999999999</v>
      </c>
      <c r="T201" s="4">
        <v>6025.9</v>
      </c>
      <c r="U201" s="4">
        <v>4908.3999999999996</v>
      </c>
      <c r="V201" s="4">
        <v>2030</v>
      </c>
      <c r="W201" s="4">
        <v>1681</v>
      </c>
      <c r="X201" s="4">
        <v>1089.9000000000001</v>
      </c>
      <c r="Y201" s="4">
        <v>7655.5</v>
      </c>
      <c r="Z201" s="4">
        <v>5.5620000000000003</v>
      </c>
      <c r="AA201" s="4">
        <v>5013.3</v>
      </c>
      <c r="AB201" s="4">
        <v>1363.7</v>
      </c>
      <c r="AC201" s="4">
        <v>1285</v>
      </c>
      <c r="AD201" s="4">
        <v>407.04</v>
      </c>
      <c r="AE201" s="4">
        <v>433.61</v>
      </c>
      <c r="AF201" s="4">
        <v>223.89</v>
      </c>
      <c r="AG201" s="4"/>
      <c r="AH201" s="4">
        <v>193</v>
      </c>
      <c r="AI201" s="4">
        <v>48.35</v>
      </c>
      <c r="AJ201" s="4">
        <v>1215.7</v>
      </c>
      <c r="AK201" s="4">
        <v>17307</v>
      </c>
      <c r="AL201" s="4">
        <v>13.35</v>
      </c>
      <c r="AM201" s="4">
        <v>6.7</v>
      </c>
      <c r="AN201" s="4">
        <v>1260</v>
      </c>
    </row>
    <row r="202" spans="1:40" x14ac:dyDescent="0.2">
      <c r="A202" s="6">
        <v>42562</v>
      </c>
      <c r="B202" s="4">
        <v>4034.24</v>
      </c>
      <c r="C202" s="4">
        <v>307.64999999999998</v>
      </c>
      <c r="D202" s="4">
        <v>390.22</v>
      </c>
      <c r="E202" s="4">
        <v>2577.6</v>
      </c>
      <c r="F202" s="4">
        <v>6152</v>
      </c>
      <c r="G202" s="4">
        <v>1200</v>
      </c>
      <c r="H202" s="4">
        <v>28230.841100000001</v>
      </c>
      <c r="I202" s="4">
        <v>32.42</v>
      </c>
      <c r="J202" s="4">
        <v>2469.1999999999998</v>
      </c>
      <c r="K202" s="4">
        <v>7649.7</v>
      </c>
      <c r="L202" s="4">
        <v>1822.9</v>
      </c>
      <c r="M202" s="4">
        <v>70.5</v>
      </c>
      <c r="N202" s="4">
        <v>1375</v>
      </c>
      <c r="O202" s="4">
        <v>159.72999999999999</v>
      </c>
      <c r="P202" s="4">
        <v>1066.0999999999999</v>
      </c>
      <c r="Q202" s="4">
        <v>6019.2</v>
      </c>
      <c r="R202" s="4">
        <v>1280</v>
      </c>
      <c r="S202" s="4">
        <v>18.23</v>
      </c>
      <c r="T202" s="4">
        <v>5997.2</v>
      </c>
      <c r="U202" s="4">
        <v>4989.3</v>
      </c>
      <c r="V202" s="4">
        <v>2010</v>
      </c>
      <c r="W202" s="4">
        <v>1681</v>
      </c>
      <c r="X202" s="4">
        <v>1087</v>
      </c>
      <c r="Y202" s="4">
        <v>7699.4</v>
      </c>
      <c r="Z202" s="4">
        <v>5.5570000000000004</v>
      </c>
      <c r="AA202" s="4">
        <v>4562.6000000000004</v>
      </c>
      <c r="AB202" s="4">
        <v>1348.1</v>
      </c>
      <c r="AC202" s="4">
        <v>1285</v>
      </c>
      <c r="AD202" s="4">
        <v>408.11</v>
      </c>
      <c r="AE202" s="4">
        <v>430.04</v>
      </c>
      <c r="AF202" s="4">
        <v>227.18</v>
      </c>
      <c r="AG202" s="4"/>
      <c r="AH202" s="4">
        <v>194.25</v>
      </c>
      <c r="AI202" s="4">
        <v>48.11</v>
      </c>
      <c r="AJ202" s="4">
        <v>1224.9000000000001</v>
      </c>
      <c r="AK202" s="4">
        <v>16992</v>
      </c>
      <c r="AL202" s="4">
        <v>13.2</v>
      </c>
      <c r="AM202" s="4">
        <v>6.702</v>
      </c>
      <c r="AN202" s="4">
        <v>1260</v>
      </c>
    </row>
    <row r="203" spans="1:40" x14ac:dyDescent="0.2">
      <c r="A203" s="6">
        <v>42559</v>
      </c>
      <c r="B203" s="4">
        <v>4024.96</v>
      </c>
      <c r="C203" s="4">
        <v>312.91000000000003</v>
      </c>
      <c r="D203" s="4">
        <v>385.16</v>
      </c>
      <c r="E203" s="4">
        <v>2602.6999999999998</v>
      </c>
      <c r="F203" s="4">
        <v>6150</v>
      </c>
      <c r="G203" s="4">
        <v>1200</v>
      </c>
      <c r="H203" s="4">
        <v>28192.478632999999</v>
      </c>
      <c r="I203" s="4">
        <v>32</v>
      </c>
      <c r="J203" s="4">
        <v>2414.9</v>
      </c>
      <c r="K203" s="4">
        <v>7649.4</v>
      </c>
      <c r="L203" s="4">
        <v>1892</v>
      </c>
      <c r="M203" s="4">
        <v>70.319999999999993</v>
      </c>
      <c r="N203" s="4">
        <v>1383.4</v>
      </c>
      <c r="O203" s="4">
        <v>159.56</v>
      </c>
      <c r="P203" s="4">
        <v>1066</v>
      </c>
      <c r="Q203" s="4">
        <v>6005.3</v>
      </c>
      <c r="R203" s="4">
        <v>1293</v>
      </c>
      <c r="S203" s="4">
        <v>18.27</v>
      </c>
      <c r="T203" s="4">
        <v>5985</v>
      </c>
      <c r="U203" s="4">
        <v>5024.2</v>
      </c>
      <c r="V203" s="4">
        <v>2010</v>
      </c>
      <c r="W203" s="4">
        <v>1681</v>
      </c>
      <c r="X203" s="4">
        <v>1074.5999999999999</v>
      </c>
      <c r="Y203" s="4">
        <v>7619.5</v>
      </c>
      <c r="Z203" s="4">
        <v>5.569</v>
      </c>
      <c r="AA203" s="4">
        <v>4428.8</v>
      </c>
      <c r="AB203" s="4">
        <v>1340</v>
      </c>
      <c r="AC203" s="4">
        <v>1290</v>
      </c>
      <c r="AD203" s="4">
        <v>409.37</v>
      </c>
      <c r="AE203" s="4">
        <v>410.02</v>
      </c>
      <c r="AF203" s="4">
        <v>230.5</v>
      </c>
      <c r="AG203" s="4"/>
      <c r="AH203" s="4">
        <v>193.5</v>
      </c>
      <c r="AI203" s="4">
        <v>48.23</v>
      </c>
      <c r="AJ203" s="4">
        <v>1212.8</v>
      </c>
      <c r="AK203" s="4">
        <v>16857</v>
      </c>
      <c r="AL203" s="4">
        <v>13.4</v>
      </c>
      <c r="AM203" s="4">
        <v>6.8</v>
      </c>
      <c r="AN203" s="4">
        <v>1250.0999999999999</v>
      </c>
    </row>
    <row r="204" spans="1:40" x14ac:dyDescent="0.2">
      <c r="A204" s="6">
        <v>42558</v>
      </c>
      <c r="B204" s="4">
        <v>3997.71</v>
      </c>
      <c r="C204" s="4">
        <v>313</v>
      </c>
      <c r="D204" s="4">
        <v>380.22</v>
      </c>
      <c r="E204" s="4">
        <v>2399.1</v>
      </c>
      <c r="F204" s="4">
        <v>6130</v>
      </c>
      <c r="G204" s="4">
        <v>1190</v>
      </c>
      <c r="H204" s="4">
        <v>28218.053610999999</v>
      </c>
      <c r="I204" s="4">
        <v>31.74</v>
      </c>
      <c r="J204" s="4">
        <v>2391</v>
      </c>
      <c r="K204" s="4">
        <v>7506.4</v>
      </c>
      <c r="L204" s="4">
        <v>1898.4</v>
      </c>
      <c r="M204" s="4">
        <v>70.36</v>
      </c>
      <c r="N204" s="4">
        <v>1384</v>
      </c>
      <c r="O204" s="4">
        <v>159.46</v>
      </c>
      <c r="P204" s="4">
        <v>1055.4000000000001</v>
      </c>
      <c r="Q204" s="4">
        <v>5990.4</v>
      </c>
      <c r="R204" s="4">
        <v>1252</v>
      </c>
      <c r="S204" s="4">
        <v>18.16</v>
      </c>
      <c r="T204" s="4">
        <v>5969.4</v>
      </c>
      <c r="U204" s="4">
        <v>5000.1000000000004</v>
      </c>
      <c r="V204" s="4">
        <v>2000.2</v>
      </c>
      <c r="W204" s="4">
        <v>1667</v>
      </c>
      <c r="X204" s="4">
        <v>1064</v>
      </c>
      <c r="Y204" s="4">
        <v>7498.2</v>
      </c>
      <c r="Z204" s="4">
        <v>5.4619999999999997</v>
      </c>
      <c r="AA204" s="4">
        <v>4370.3</v>
      </c>
      <c r="AB204" s="4">
        <v>1347.3</v>
      </c>
      <c r="AC204" s="4">
        <v>1290</v>
      </c>
      <c r="AD204" s="4">
        <v>409.13</v>
      </c>
      <c r="AE204" s="4">
        <v>410.03</v>
      </c>
      <c r="AF204" s="4">
        <v>220</v>
      </c>
      <c r="AG204" s="4"/>
      <c r="AH204" s="4">
        <v>193.49</v>
      </c>
      <c r="AI204" s="4">
        <v>49.95</v>
      </c>
      <c r="AJ204" s="4">
        <v>1205.5</v>
      </c>
      <c r="AK204" s="4">
        <v>17002</v>
      </c>
      <c r="AL204" s="4">
        <v>13.25</v>
      </c>
      <c r="AM204" s="4">
        <v>6.7</v>
      </c>
      <c r="AN204" s="4">
        <v>1250.0999999999999</v>
      </c>
    </row>
    <row r="205" spans="1:40" x14ac:dyDescent="0.2">
      <c r="A205" s="6">
        <v>42557</v>
      </c>
      <c r="B205" s="4">
        <v>3994.96</v>
      </c>
      <c r="C205" s="4">
        <v>315</v>
      </c>
      <c r="D205" s="4">
        <v>381.72</v>
      </c>
      <c r="E205" s="4">
        <v>2327.8000000000002</v>
      </c>
      <c r="F205" s="4">
        <v>6198</v>
      </c>
      <c r="G205" s="4">
        <v>1190</v>
      </c>
      <c r="H205" s="4">
        <v>28081.325843999999</v>
      </c>
      <c r="I205" s="4">
        <v>31.64</v>
      </c>
      <c r="J205" s="4">
        <v>2337.6</v>
      </c>
      <c r="K205" s="4">
        <v>7598.9</v>
      </c>
      <c r="L205" s="4">
        <v>1896.9</v>
      </c>
      <c r="M205" s="4">
        <v>70.2</v>
      </c>
      <c r="N205" s="4">
        <v>1396.3</v>
      </c>
      <c r="O205" s="4">
        <v>158.6</v>
      </c>
      <c r="P205" s="4">
        <v>1049.9000000000001</v>
      </c>
      <c r="Q205" s="4">
        <v>5973.9</v>
      </c>
      <c r="R205" s="4">
        <v>1250</v>
      </c>
      <c r="S205" s="4">
        <v>18.170000000000002</v>
      </c>
      <c r="T205" s="4">
        <v>6002.9</v>
      </c>
      <c r="U205" s="4">
        <v>5039.1000000000004</v>
      </c>
      <c r="V205" s="4">
        <v>1962.1</v>
      </c>
      <c r="W205" s="4">
        <v>1682</v>
      </c>
      <c r="X205" s="4">
        <v>1065</v>
      </c>
      <c r="Y205" s="4">
        <v>7398.3</v>
      </c>
      <c r="Z205" s="4">
        <v>5.516</v>
      </c>
      <c r="AA205" s="4">
        <v>4350.6000000000004</v>
      </c>
      <c r="AB205" s="4">
        <v>1323.9</v>
      </c>
      <c r="AC205" s="4">
        <v>1285</v>
      </c>
      <c r="AD205" s="4">
        <v>412.03</v>
      </c>
      <c r="AE205" s="4">
        <v>408.12</v>
      </c>
      <c r="AF205" s="4">
        <v>220</v>
      </c>
      <c r="AG205" s="4"/>
      <c r="AH205" s="4">
        <v>192.28</v>
      </c>
      <c r="AI205" s="4">
        <v>49.95</v>
      </c>
      <c r="AJ205" s="4">
        <v>1225</v>
      </c>
      <c r="AK205" s="4">
        <v>16726</v>
      </c>
      <c r="AL205" s="4">
        <v>13.13</v>
      </c>
      <c r="AM205" s="4">
        <v>6.8</v>
      </c>
      <c r="AN205" s="4">
        <v>1250</v>
      </c>
    </row>
    <row r="206" spans="1:40" x14ac:dyDescent="0.2">
      <c r="A206" s="6">
        <v>42556</v>
      </c>
      <c r="B206" s="4">
        <v>4018.07</v>
      </c>
      <c r="C206" s="4">
        <v>305</v>
      </c>
      <c r="D206" s="4">
        <v>380.83</v>
      </c>
      <c r="E206" s="4">
        <v>2337.6</v>
      </c>
      <c r="F206" s="4">
        <v>6200</v>
      </c>
      <c r="G206" s="4">
        <v>1199</v>
      </c>
      <c r="H206" s="4">
        <v>28174.772879</v>
      </c>
      <c r="I206" s="4">
        <v>31.75</v>
      </c>
      <c r="J206" s="4">
        <v>2372.3000000000002</v>
      </c>
      <c r="K206" s="4">
        <v>7711.6</v>
      </c>
      <c r="L206" s="4">
        <v>1899.9</v>
      </c>
      <c r="M206" s="4">
        <v>70.34</v>
      </c>
      <c r="N206" s="4">
        <v>1396.7</v>
      </c>
      <c r="O206" s="4">
        <v>160.31</v>
      </c>
      <c r="P206" s="4">
        <v>1047.4000000000001</v>
      </c>
      <c r="Q206" s="4">
        <v>6008.6</v>
      </c>
      <c r="R206" s="4">
        <v>1250</v>
      </c>
      <c r="S206" s="4">
        <v>18.239999999999998</v>
      </c>
      <c r="T206" s="4">
        <v>5999.9</v>
      </c>
      <c r="U206" s="4">
        <v>5085.6000000000004</v>
      </c>
      <c r="V206" s="4">
        <v>1990</v>
      </c>
      <c r="W206" s="4">
        <v>1710</v>
      </c>
      <c r="X206" s="4">
        <v>1057.9000000000001</v>
      </c>
      <c r="Y206" s="4">
        <v>7379.3</v>
      </c>
      <c r="Z206" s="4">
        <v>5.5359999999999996</v>
      </c>
      <c r="AA206" s="4">
        <v>4424</v>
      </c>
      <c r="AB206" s="4">
        <v>1339</v>
      </c>
      <c r="AC206" s="4">
        <v>1285</v>
      </c>
      <c r="AD206" s="4">
        <v>334.58</v>
      </c>
      <c r="AE206" s="4">
        <v>408.9</v>
      </c>
      <c r="AF206" s="4">
        <v>224.95</v>
      </c>
      <c r="AG206" s="4"/>
      <c r="AH206" s="4">
        <v>192</v>
      </c>
      <c r="AI206" s="4">
        <v>49.34</v>
      </c>
      <c r="AJ206" s="4">
        <v>1226.4000000000001</v>
      </c>
      <c r="AK206" s="4">
        <v>17036</v>
      </c>
      <c r="AL206" s="4">
        <v>13.39</v>
      </c>
      <c r="AM206" s="4">
        <v>6.7990000000000004</v>
      </c>
      <c r="AN206" s="4">
        <v>1250</v>
      </c>
    </row>
    <row r="207" spans="1:40" x14ac:dyDescent="0.2">
      <c r="A207" s="6">
        <v>42555</v>
      </c>
      <c r="B207" s="4">
        <v>4029.17</v>
      </c>
      <c r="C207" s="4">
        <v>302.99</v>
      </c>
      <c r="D207" s="4">
        <v>380.73</v>
      </c>
      <c r="E207" s="4">
        <v>2320</v>
      </c>
      <c r="F207" s="4">
        <v>6265</v>
      </c>
      <c r="G207" s="4">
        <v>1220</v>
      </c>
      <c r="H207" s="4">
        <v>28160.018083999999</v>
      </c>
      <c r="I207" s="4">
        <v>31.62</v>
      </c>
      <c r="J207" s="4">
        <v>2394.1999999999998</v>
      </c>
      <c r="K207" s="4">
        <v>7790</v>
      </c>
      <c r="L207" s="4">
        <v>1913.8</v>
      </c>
      <c r="M207" s="4">
        <v>70.12</v>
      </c>
      <c r="N207" s="4">
        <v>1399</v>
      </c>
      <c r="O207" s="4">
        <v>161.72</v>
      </c>
      <c r="P207" s="4">
        <v>1051.4000000000001</v>
      </c>
      <c r="Q207" s="4">
        <v>5955.6</v>
      </c>
      <c r="R207" s="4">
        <v>1245</v>
      </c>
      <c r="S207" s="4">
        <v>18.065000000000001</v>
      </c>
      <c r="T207" s="4">
        <v>5999.9</v>
      </c>
      <c r="U207" s="4">
        <v>5135.6000000000004</v>
      </c>
      <c r="V207" s="4">
        <v>2000</v>
      </c>
      <c r="W207" s="4">
        <v>1724.9</v>
      </c>
      <c r="X207" s="4">
        <v>1057.8</v>
      </c>
      <c r="Y207" s="4">
        <v>7384.4</v>
      </c>
      <c r="Z207" s="4">
        <v>5.5140000000000002</v>
      </c>
      <c r="AA207" s="4">
        <v>4473.1000000000004</v>
      </c>
      <c r="AB207" s="4">
        <v>1337.1</v>
      </c>
      <c r="AC207" s="4">
        <v>1285</v>
      </c>
      <c r="AD207" s="4">
        <v>334.64</v>
      </c>
      <c r="AE207" s="4">
        <v>419.9</v>
      </c>
      <c r="AF207" s="4">
        <v>225</v>
      </c>
      <c r="AG207" s="4"/>
      <c r="AH207" s="4">
        <v>192.9</v>
      </c>
      <c r="AI207" s="4">
        <v>49.7</v>
      </c>
      <c r="AJ207" s="4">
        <v>1235</v>
      </c>
      <c r="AK207" s="4">
        <v>16950</v>
      </c>
      <c r="AL207" s="4">
        <v>13.4</v>
      </c>
      <c r="AM207" s="4">
        <v>6.7990000000000004</v>
      </c>
      <c r="AN207" s="4">
        <v>1250</v>
      </c>
    </row>
    <row r="208" spans="1:40" x14ac:dyDescent="0.2">
      <c r="A208" s="6">
        <v>42552</v>
      </c>
      <c r="B208" s="4">
        <v>4029.51</v>
      </c>
      <c r="C208" s="4">
        <v>304</v>
      </c>
      <c r="D208" s="4">
        <v>381.03</v>
      </c>
      <c r="E208" s="4">
        <v>2319.6</v>
      </c>
      <c r="F208" s="4">
        <v>6265</v>
      </c>
      <c r="G208" s="4">
        <v>1220</v>
      </c>
      <c r="H208" s="4">
        <v>27962.303831000001</v>
      </c>
      <c r="I208" s="4">
        <v>31.94</v>
      </c>
      <c r="J208" s="4">
        <v>2331.1</v>
      </c>
      <c r="K208" s="4">
        <v>7715.6</v>
      </c>
      <c r="L208" s="4">
        <v>1907</v>
      </c>
      <c r="M208" s="4">
        <v>69.811279200000001</v>
      </c>
      <c r="N208" s="4">
        <v>1393.3</v>
      </c>
      <c r="O208" s="4">
        <v>160.93</v>
      </c>
      <c r="P208" s="4">
        <v>1053.5</v>
      </c>
      <c r="Q208" s="4">
        <v>5956.9</v>
      </c>
      <c r="R208" s="4">
        <v>1200.2</v>
      </c>
      <c r="S208" s="4">
        <v>18.22</v>
      </c>
      <c r="T208" s="4">
        <v>6037.6</v>
      </c>
      <c r="U208" s="4">
        <v>5158</v>
      </c>
      <c r="V208" s="4">
        <v>2000</v>
      </c>
      <c r="W208" s="4">
        <v>1725</v>
      </c>
      <c r="X208" s="4">
        <v>1058.9000000000001</v>
      </c>
      <c r="Y208" s="4">
        <v>7301</v>
      </c>
      <c r="Z208" s="4">
        <v>5.6159999999999997</v>
      </c>
      <c r="AA208" s="4">
        <v>4487.8999999999996</v>
      </c>
      <c r="AB208" s="4">
        <v>1353.9</v>
      </c>
      <c r="AC208" s="4">
        <v>1293</v>
      </c>
      <c r="AD208" s="4">
        <v>334.91</v>
      </c>
      <c r="AE208" s="4">
        <v>419.9</v>
      </c>
      <c r="AF208" s="4">
        <v>223</v>
      </c>
      <c r="AG208" s="4"/>
      <c r="AH208" s="4">
        <v>188.9120408</v>
      </c>
      <c r="AI208" s="4">
        <v>49.7</v>
      </c>
      <c r="AJ208" s="4">
        <v>1214.2</v>
      </c>
      <c r="AK208" s="4">
        <v>16689</v>
      </c>
      <c r="AL208" s="4">
        <v>13.3</v>
      </c>
      <c r="AM208" s="4">
        <v>6.7</v>
      </c>
      <c r="AN208" s="4">
        <v>1250</v>
      </c>
    </row>
    <row r="209" spans="1:40" x14ac:dyDescent="0.2">
      <c r="A209" s="6">
        <v>42551</v>
      </c>
      <c r="B209" s="4">
        <v>3995.91</v>
      </c>
      <c r="C209" s="4">
        <v>304</v>
      </c>
      <c r="D209" s="4">
        <v>379.66</v>
      </c>
      <c r="E209" s="4">
        <v>2357.1</v>
      </c>
      <c r="F209" s="4">
        <v>6050</v>
      </c>
      <c r="G209" s="4">
        <v>1200</v>
      </c>
      <c r="H209" s="4">
        <v>28132.4758</v>
      </c>
      <c r="I209" s="4">
        <v>31.92</v>
      </c>
      <c r="J209" s="4">
        <v>2257.6</v>
      </c>
      <c r="K209" s="4">
        <v>7743.2</v>
      </c>
      <c r="L209" s="4">
        <v>1888.8</v>
      </c>
      <c r="M209" s="4">
        <v>69.380888800000008</v>
      </c>
      <c r="N209" s="4">
        <v>1377.3</v>
      </c>
      <c r="O209" s="4">
        <v>160.41</v>
      </c>
      <c r="P209" s="4">
        <v>1045.0999999999999</v>
      </c>
      <c r="Q209" s="4">
        <v>5822</v>
      </c>
      <c r="R209" s="4">
        <v>1210</v>
      </c>
      <c r="S209" s="4">
        <v>18.265000000000001</v>
      </c>
      <c r="T209" s="4">
        <v>5996.3</v>
      </c>
      <c r="U209" s="4">
        <v>5048.1000000000004</v>
      </c>
      <c r="V209" s="4">
        <v>2000</v>
      </c>
      <c r="W209" s="4">
        <v>1725</v>
      </c>
      <c r="X209" s="4">
        <v>1054.3</v>
      </c>
      <c r="Y209" s="4">
        <v>7260.2</v>
      </c>
      <c r="Z209" s="4">
        <v>5.6180000000000003</v>
      </c>
      <c r="AA209" s="4">
        <v>4380.7</v>
      </c>
      <c r="AB209" s="4">
        <v>1339.5</v>
      </c>
      <c r="AC209" s="4">
        <v>1285</v>
      </c>
      <c r="AD209" s="4">
        <v>328.97</v>
      </c>
      <c r="AE209" s="4">
        <v>412</v>
      </c>
      <c r="AF209" s="4">
        <v>215</v>
      </c>
      <c r="AG209" s="4"/>
      <c r="AH209" s="4">
        <v>186.681836</v>
      </c>
      <c r="AI209" s="4">
        <v>49</v>
      </c>
      <c r="AJ209" s="4">
        <v>1214.8</v>
      </c>
      <c r="AK209" s="4">
        <v>16374</v>
      </c>
      <c r="AL209" s="4">
        <v>13.2</v>
      </c>
      <c r="AM209" s="4">
        <v>6.6890000000000001</v>
      </c>
      <c r="AN209" s="4">
        <v>1230</v>
      </c>
    </row>
    <row r="210" spans="1:40" x14ac:dyDescent="0.2">
      <c r="A210" s="6">
        <v>42550</v>
      </c>
      <c r="B210" s="4">
        <v>3978.49</v>
      </c>
      <c r="C210" s="4">
        <v>308.11</v>
      </c>
      <c r="D210" s="4">
        <v>380.63</v>
      </c>
      <c r="E210" s="4">
        <v>2330.1999999999998</v>
      </c>
      <c r="F210" s="4">
        <v>6220.6</v>
      </c>
      <c r="G210" s="4">
        <v>1170</v>
      </c>
      <c r="H210" s="4">
        <v>28281.991055999999</v>
      </c>
      <c r="I210" s="4">
        <v>31.59</v>
      </c>
      <c r="J210" s="4">
        <v>2238.8000000000002</v>
      </c>
      <c r="K210" s="4">
        <v>7593.5</v>
      </c>
      <c r="L210" s="4">
        <v>1889.2</v>
      </c>
      <c r="M210" s="4">
        <v>68.754866400000012</v>
      </c>
      <c r="N210" s="4">
        <v>1379.6</v>
      </c>
      <c r="O210" s="4">
        <v>159.19</v>
      </c>
      <c r="P210" s="4">
        <v>1038.4000000000001</v>
      </c>
      <c r="Q210" s="4">
        <v>5807.1</v>
      </c>
      <c r="R210" s="4">
        <v>1220</v>
      </c>
      <c r="S210" s="4">
        <v>18</v>
      </c>
      <c r="T210" s="4">
        <v>6062.8</v>
      </c>
      <c r="U210" s="4">
        <v>5026</v>
      </c>
      <c r="V210" s="4">
        <v>2000</v>
      </c>
      <c r="W210" s="4">
        <v>1715</v>
      </c>
      <c r="X210" s="4">
        <v>1053</v>
      </c>
      <c r="Y210" s="4">
        <v>7249.8</v>
      </c>
      <c r="Z210" s="4">
        <v>5.5090000000000003</v>
      </c>
      <c r="AA210" s="4">
        <v>4376.3999999999996</v>
      </c>
      <c r="AB210" s="4">
        <v>1321.5</v>
      </c>
      <c r="AC210" s="4">
        <v>1285</v>
      </c>
      <c r="AD210" s="4">
        <v>326</v>
      </c>
      <c r="AE210" s="4">
        <v>413.79</v>
      </c>
      <c r="AF210" s="4">
        <v>211</v>
      </c>
      <c r="AG210" s="4"/>
      <c r="AH210" s="4">
        <v>187.78715679999999</v>
      </c>
      <c r="AI210" s="4">
        <v>49.4</v>
      </c>
      <c r="AJ210" s="4">
        <v>1202.0999999999999</v>
      </c>
      <c r="AK210" s="4">
        <v>16421</v>
      </c>
      <c r="AL210" s="4">
        <v>13.3</v>
      </c>
      <c r="AM210" s="4">
        <v>6.66</v>
      </c>
      <c r="AN210" s="4">
        <v>1230</v>
      </c>
    </row>
    <row r="211" spans="1:40" x14ac:dyDescent="0.2">
      <c r="A211" s="6">
        <v>42549</v>
      </c>
      <c r="B211" s="4">
        <v>3936.03</v>
      </c>
      <c r="C211" s="4">
        <v>301</v>
      </c>
      <c r="D211" s="4">
        <v>378.78</v>
      </c>
      <c r="E211" s="4">
        <v>2281.6999999999998</v>
      </c>
      <c r="F211" s="4">
        <v>5950.9</v>
      </c>
      <c r="G211" s="4">
        <v>1145</v>
      </c>
      <c r="H211" s="4">
        <v>28161.985390000002</v>
      </c>
      <c r="I211" s="4">
        <v>30.89</v>
      </c>
      <c r="J211" s="4">
        <v>2222.1</v>
      </c>
      <c r="K211" s="4">
        <v>7506.9</v>
      </c>
      <c r="L211" s="4">
        <v>1873.7</v>
      </c>
      <c r="M211" s="4">
        <v>68.246223200000003</v>
      </c>
      <c r="N211" s="4">
        <v>1383</v>
      </c>
      <c r="O211" s="4">
        <v>159.02000000000001</v>
      </c>
      <c r="P211" s="4">
        <v>1042.5</v>
      </c>
      <c r="Q211" s="4">
        <v>5734.3</v>
      </c>
      <c r="R211" s="4">
        <v>1181</v>
      </c>
      <c r="S211" s="4">
        <v>17.86</v>
      </c>
      <c r="T211" s="4">
        <v>5988.5</v>
      </c>
      <c r="U211" s="4">
        <v>4977.8999999999996</v>
      </c>
      <c r="V211" s="4">
        <v>1998.5</v>
      </c>
      <c r="W211" s="4">
        <v>1715</v>
      </c>
      <c r="X211" s="4">
        <v>1043.0999999999999</v>
      </c>
      <c r="Y211" s="4">
        <v>7150.3</v>
      </c>
      <c r="Z211" s="4">
        <v>5.5</v>
      </c>
      <c r="AA211" s="4">
        <v>4253.6000000000004</v>
      </c>
      <c r="AB211" s="4">
        <v>1293.4000000000001</v>
      </c>
      <c r="AC211" s="4">
        <v>1285</v>
      </c>
      <c r="AD211" s="4">
        <v>325.92</v>
      </c>
      <c r="AE211" s="4">
        <v>401</v>
      </c>
      <c r="AF211" s="4">
        <v>203</v>
      </c>
      <c r="AG211" s="4"/>
      <c r="AH211" s="4">
        <v>186.38838800000002</v>
      </c>
      <c r="AI211" s="4">
        <v>47.5</v>
      </c>
      <c r="AJ211" s="4">
        <v>1194.8</v>
      </c>
      <c r="AK211" s="4">
        <v>16193</v>
      </c>
      <c r="AL211" s="4">
        <v>13.09</v>
      </c>
      <c r="AM211" s="4">
        <v>6.66</v>
      </c>
      <c r="AN211" s="4">
        <v>1230</v>
      </c>
    </row>
    <row r="212" spans="1:40" x14ac:dyDescent="0.2">
      <c r="A212" s="6">
        <v>42545</v>
      </c>
      <c r="B212" s="4">
        <v>3965.17</v>
      </c>
      <c r="C212" s="4">
        <v>309</v>
      </c>
      <c r="D212" s="4">
        <v>376.82</v>
      </c>
      <c r="E212" s="4">
        <v>2337.6999999999998</v>
      </c>
      <c r="F212" s="4">
        <v>6000.1</v>
      </c>
      <c r="G212" s="4">
        <v>1150</v>
      </c>
      <c r="H212" s="4">
        <v>28084.276803000001</v>
      </c>
      <c r="I212" s="4">
        <v>31.27</v>
      </c>
      <c r="J212" s="4">
        <v>2181.1</v>
      </c>
      <c r="K212" s="4">
        <v>7390.5</v>
      </c>
      <c r="L212" s="4">
        <v>1888.4</v>
      </c>
      <c r="M212" s="4">
        <v>68.627705599999999</v>
      </c>
      <c r="N212" s="4">
        <v>1389.1</v>
      </c>
      <c r="O212" s="4">
        <v>162.82</v>
      </c>
      <c r="P212" s="4">
        <v>1054.0999999999999</v>
      </c>
      <c r="Q212" s="4">
        <v>5812.8</v>
      </c>
      <c r="R212" s="4">
        <v>1185.0999999999999</v>
      </c>
      <c r="S212" s="4">
        <v>18.074999999999999</v>
      </c>
      <c r="T212" s="4">
        <v>6100</v>
      </c>
      <c r="U212" s="4">
        <v>5003.2</v>
      </c>
      <c r="V212" s="4">
        <v>1968</v>
      </c>
      <c r="W212" s="4">
        <v>1710</v>
      </c>
      <c r="X212" s="4">
        <v>1041</v>
      </c>
      <c r="Y212" s="4">
        <v>7284.1</v>
      </c>
      <c r="Z212" s="4">
        <v>5.5880000000000001</v>
      </c>
      <c r="AA212" s="4">
        <v>4381.8999999999996</v>
      </c>
      <c r="AB212" s="4">
        <v>1315</v>
      </c>
      <c r="AC212" s="4">
        <v>1285</v>
      </c>
      <c r="AD212" s="4">
        <v>330.61</v>
      </c>
      <c r="AE212" s="4">
        <v>414.98</v>
      </c>
      <c r="AF212" s="4">
        <v>202.1</v>
      </c>
      <c r="AG212" s="4"/>
      <c r="AH212" s="4">
        <v>187.08288160000001</v>
      </c>
      <c r="AI212" s="4">
        <v>47.05</v>
      </c>
      <c r="AJ212" s="4">
        <v>1190.9000000000001</v>
      </c>
      <c r="AK212" s="4">
        <v>16380</v>
      </c>
      <c r="AL212" s="4">
        <v>13.09</v>
      </c>
      <c r="AM212" s="4">
        <v>6.6619999999999999</v>
      </c>
      <c r="AN212" s="4">
        <v>1202</v>
      </c>
    </row>
    <row r="213" spans="1:40" x14ac:dyDescent="0.2">
      <c r="A213" s="6">
        <v>42544</v>
      </c>
      <c r="B213" s="4">
        <v>4022.23</v>
      </c>
      <c r="C213" s="4">
        <v>314.98</v>
      </c>
      <c r="D213" s="4">
        <v>378.48</v>
      </c>
      <c r="E213" s="4">
        <v>2353.6999999999998</v>
      </c>
      <c r="F213" s="4">
        <v>6150</v>
      </c>
      <c r="G213" s="4">
        <v>1150</v>
      </c>
      <c r="H213" s="4">
        <v>28251.497813000002</v>
      </c>
      <c r="I213" s="4">
        <v>32.130000000000003</v>
      </c>
      <c r="J213" s="4">
        <v>2250.6999999999998</v>
      </c>
      <c r="K213" s="4">
        <v>7537.3</v>
      </c>
      <c r="L213" s="4">
        <v>1906.8</v>
      </c>
      <c r="M213" s="4">
        <v>69.234164800000002</v>
      </c>
      <c r="N213" s="4">
        <v>1412.2</v>
      </c>
      <c r="O213" s="4">
        <v>165.07</v>
      </c>
      <c r="P213" s="4">
        <v>1098.4000000000001</v>
      </c>
      <c r="Q213" s="4">
        <v>5945.5</v>
      </c>
      <c r="R213" s="4">
        <v>1205</v>
      </c>
      <c r="S213" s="4">
        <v>18.2</v>
      </c>
      <c r="T213" s="4">
        <v>6091.1</v>
      </c>
      <c r="U213" s="4">
        <v>5044.1000000000004</v>
      </c>
      <c r="V213" s="4">
        <v>1970</v>
      </c>
      <c r="W213" s="4">
        <v>1750</v>
      </c>
      <c r="X213" s="4">
        <v>1049.7</v>
      </c>
      <c r="Y213" s="4">
        <v>7432.5</v>
      </c>
      <c r="Z213" s="4">
        <v>5.6120000000000001</v>
      </c>
      <c r="AA213" s="4">
        <v>4479.3</v>
      </c>
      <c r="AB213" s="4">
        <v>1347.7</v>
      </c>
      <c r="AC213" s="4">
        <v>1285</v>
      </c>
      <c r="AD213" s="4">
        <v>338</v>
      </c>
      <c r="AE213" s="4">
        <v>424.96</v>
      </c>
      <c r="AF213" s="4">
        <v>205</v>
      </c>
      <c r="AG213" s="4"/>
      <c r="AH213" s="4">
        <v>187.81650160000001</v>
      </c>
      <c r="AI213" s="4">
        <v>47.99</v>
      </c>
      <c r="AJ213" s="4">
        <v>1229.5</v>
      </c>
      <c r="AK213" s="4">
        <v>16708</v>
      </c>
      <c r="AL213" s="4">
        <v>13.26</v>
      </c>
      <c r="AM213" s="4">
        <v>6.76</v>
      </c>
      <c r="AN213" s="4">
        <v>1230</v>
      </c>
    </row>
    <row r="214" spans="1:40" x14ac:dyDescent="0.2">
      <c r="A214" s="6">
        <v>42543</v>
      </c>
      <c r="B214" s="4">
        <v>3993.43</v>
      </c>
      <c r="C214" s="4">
        <v>312.5</v>
      </c>
      <c r="D214" s="4">
        <v>381.94</v>
      </c>
      <c r="E214" s="4">
        <v>2346.3000000000002</v>
      </c>
      <c r="F214" s="4">
        <v>6120</v>
      </c>
      <c r="G214" s="4">
        <v>1150.3</v>
      </c>
      <c r="H214" s="4">
        <v>28033.126847</v>
      </c>
      <c r="I214" s="4">
        <v>31.9</v>
      </c>
      <c r="J214" s="4">
        <v>2273.3000000000002</v>
      </c>
      <c r="K214" s="4">
        <v>7575.9</v>
      </c>
      <c r="L214" s="4">
        <v>1902.3</v>
      </c>
      <c r="M214" s="4">
        <v>68.911372</v>
      </c>
      <c r="N214" s="4">
        <v>1394.1</v>
      </c>
      <c r="O214" s="4">
        <v>164.97</v>
      </c>
      <c r="P214" s="4">
        <v>1101.7</v>
      </c>
      <c r="Q214" s="4">
        <v>5878.8</v>
      </c>
      <c r="R214" s="4">
        <v>1200</v>
      </c>
      <c r="S214" s="4">
        <v>17.895</v>
      </c>
      <c r="T214" s="4">
        <v>6086.1</v>
      </c>
      <c r="U214" s="4">
        <v>5022</v>
      </c>
      <c r="V214" s="4">
        <v>1970.3</v>
      </c>
      <c r="W214" s="4">
        <v>1770</v>
      </c>
      <c r="X214" s="4">
        <v>1052.0999999999999</v>
      </c>
      <c r="Y214" s="4">
        <v>7329.4</v>
      </c>
      <c r="Z214" s="4">
        <v>5.5209999999999999</v>
      </c>
      <c r="AA214" s="4">
        <v>4432.8999999999996</v>
      </c>
      <c r="AB214" s="4">
        <v>1327.9</v>
      </c>
      <c r="AC214" s="4">
        <v>1285.8</v>
      </c>
      <c r="AD214" s="4">
        <v>334.31</v>
      </c>
      <c r="AE214" s="4">
        <v>420</v>
      </c>
      <c r="AF214" s="4">
        <v>205.01</v>
      </c>
      <c r="AG214" s="4"/>
      <c r="AH214" s="4">
        <v>187.80672000000001</v>
      </c>
      <c r="AI214" s="4">
        <v>48.39</v>
      </c>
      <c r="AJ214" s="4">
        <v>1229.5</v>
      </c>
      <c r="AK214" s="4">
        <v>16167</v>
      </c>
      <c r="AL214" s="4">
        <v>13.15</v>
      </c>
      <c r="AM214" s="4">
        <v>6.75</v>
      </c>
      <c r="AN214" s="4">
        <v>1230</v>
      </c>
    </row>
    <row r="215" spans="1:40" x14ac:dyDescent="0.2">
      <c r="A215" s="6">
        <v>42542</v>
      </c>
      <c r="B215" s="4">
        <v>3989.21</v>
      </c>
      <c r="C215" s="4">
        <v>315.08</v>
      </c>
      <c r="D215" s="4">
        <v>381.26</v>
      </c>
      <c r="E215" s="4">
        <v>2344.1999999999998</v>
      </c>
      <c r="F215" s="4">
        <v>6120</v>
      </c>
      <c r="G215" s="4">
        <v>1150.3</v>
      </c>
      <c r="H215" s="4">
        <v>27982.960544000001</v>
      </c>
      <c r="I215" s="4">
        <v>31.84</v>
      </c>
      <c r="J215" s="4">
        <v>2280.5</v>
      </c>
      <c r="K215" s="4">
        <v>7583.5</v>
      </c>
      <c r="L215" s="4">
        <v>1896</v>
      </c>
      <c r="M215" s="4">
        <v>68.901590400000003</v>
      </c>
      <c r="N215" s="4">
        <v>1396.8</v>
      </c>
      <c r="O215" s="4">
        <v>165.79</v>
      </c>
      <c r="P215" s="4">
        <v>1113.7</v>
      </c>
      <c r="Q215" s="4">
        <v>5826.2</v>
      </c>
      <c r="R215" s="4">
        <v>1201</v>
      </c>
      <c r="S215" s="4">
        <v>17.975000000000001</v>
      </c>
      <c r="T215" s="4">
        <v>6086.3</v>
      </c>
      <c r="U215" s="4">
        <v>5025.1000000000004</v>
      </c>
      <c r="V215" s="4">
        <v>1950.1</v>
      </c>
      <c r="W215" s="4">
        <v>1770.4611950000001</v>
      </c>
      <c r="X215" s="4">
        <v>1058</v>
      </c>
      <c r="Y215" s="4">
        <v>7380.1</v>
      </c>
      <c r="Z215" s="4">
        <v>5.3490000000000002</v>
      </c>
      <c r="AA215" s="4">
        <v>4399.8</v>
      </c>
      <c r="AB215" s="4">
        <v>1335.4</v>
      </c>
      <c r="AC215" s="4">
        <v>1285.8</v>
      </c>
      <c r="AD215" s="4">
        <v>333.19</v>
      </c>
      <c r="AE215" s="4">
        <v>420.83</v>
      </c>
      <c r="AF215" s="4">
        <v>207</v>
      </c>
      <c r="AG215" s="4"/>
      <c r="AH215" s="4">
        <v>188.002352</v>
      </c>
      <c r="AI215" s="4">
        <v>48.39</v>
      </c>
      <c r="AJ215" s="4">
        <v>1246.5999999999999</v>
      </c>
      <c r="AK215" s="4">
        <v>16338</v>
      </c>
      <c r="AL215" s="4">
        <v>13.3</v>
      </c>
      <c r="AM215" s="4">
        <v>6.7</v>
      </c>
      <c r="AN215" s="4">
        <v>1230</v>
      </c>
    </row>
    <row r="216" spans="1:40" x14ac:dyDescent="0.2">
      <c r="A216" s="6">
        <v>42541</v>
      </c>
      <c r="B216" s="4">
        <v>3980.95</v>
      </c>
      <c r="C216" s="4">
        <v>315</v>
      </c>
      <c r="D216" s="4">
        <v>381.5</v>
      </c>
      <c r="E216" s="4">
        <v>2341.8000000000002</v>
      </c>
      <c r="F216" s="4">
        <v>6161</v>
      </c>
      <c r="G216" s="4">
        <v>1176</v>
      </c>
      <c r="H216" s="4">
        <v>27916.07214</v>
      </c>
      <c r="I216" s="4">
        <v>32</v>
      </c>
      <c r="J216" s="4">
        <v>2303</v>
      </c>
      <c r="K216" s="4">
        <v>7614.4</v>
      </c>
      <c r="L216" s="4">
        <v>1864.2</v>
      </c>
      <c r="M216" s="4">
        <v>68.657050400000003</v>
      </c>
      <c r="N216" s="4">
        <v>1407.8</v>
      </c>
      <c r="O216" s="4">
        <v>163.74</v>
      </c>
      <c r="P216" s="4">
        <v>1111.4000000000001</v>
      </c>
      <c r="Q216" s="4">
        <v>5816.1</v>
      </c>
      <c r="R216" s="4">
        <v>1201</v>
      </c>
      <c r="S216" s="4">
        <v>17.489999999999998</v>
      </c>
      <c r="T216" s="4">
        <v>5983.8</v>
      </c>
      <c r="U216" s="4">
        <v>4945.7</v>
      </c>
      <c r="V216" s="4">
        <v>1952.2</v>
      </c>
      <c r="W216" s="4">
        <v>1768.0755880000002</v>
      </c>
      <c r="X216" s="4">
        <v>1062</v>
      </c>
      <c r="Y216" s="4">
        <v>7304.6</v>
      </c>
      <c r="Z216" s="4">
        <v>5.3840000000000003</v>
      </c>
      <c r="AA216" s="4">
        <v>4407.7</v>
      </c>
      <c r="AB216" s="4">
        <v>1339.7</v>
      </c>
      <c r="AC216" s="4">
        <v>1285</v>
      </c>
      <c r="AD216" s="4">
        <v>328.43</v>
      </c>
      <c r="AE216" s="4">
        <v>418</v>
      </c>
      <c r="AF216" s="4">
        <v>209.92</v>
      </c>
      <c r="AG216" s="4"/>
      <c r="AH216" s="4">
        <v>187.81650160000001</v>
      </c>
      <c r="AI216" s="4">
        <v>47.98</v>
      </c>
      <c r="AJ216" s="4">
        <v>1239.8</v>
      </c>
      <c r="AK216" s="4">
        <v>16335</v>
      </c>
      <c r="AL216" s="4">
        <v>13.14</v>
      </c>
      <c r="AM216" s="4">
        <v>6.71</v>
      </c>
      <c r="AN216" s="4">
        <v>1230</v>
      </c>
    </row>
    <row r="217" spans="1:40" x14ac:dyDescent="0.2">
      <c r="A217" s="6">
        <v>42538</v>
      </c>
      <c r="B217" s="4">
        <v>3976.86</v>
      </c>
      <c r="C217" s="4">
        <v>315</v>
      </c>
      <c r="D217" s="4">
        <v>383.33</v>
      </c>
      <c r="E217" s="4">
        <v>2332</v>
      </c>
      <c r="F217" s="4">
        <v>6150.1</v>
      </c>
      <c r="G217" s="4">
        <v>1175</v>
      </c>
      <c r="H217" s="4">
        <v>27972.140361000002</v>
      </c>
      <c r="I217" s="4">
        <v>32.14</v>
      </c>
      <c r="J217" s="4">
        <v>2294.8000000000002</v>
      </c>
      <c r="K217" s="4">
        <v>7583.6</v>
      </c>
      <c r="L217" s="4">
        <v>1859.4</v>
      </c>
      <c r="M217" s="4">
        <v>68.63748720000001</v>
      </c>
      <c r="N217" s="4">
        <v>1403.3</v>
      </c>
      <c r="O217" s="4">
        <v>165.08</v>
      </c>
      <c r="P217" s="4">
        <v>1113</v>
      </c>
      <c r="Q217" s="4">
        <v>5854.2</v>
      </c>
      <c r="R217" s="4">
        <v>1200.0999999999999</v>
      </c>
      <c r="S217" s="4">
        <v>16.824999999999999</v>
      </c>
      <c r="T217" s="4">
        <v>6045.9</v>
      </c>
      <c r="U217" s="4">
        <v>4896.2</v>
      </c>
      <c r="V217" s="4">
        <v>1997.3</v>
      </c>
      <c r="W217" s="4">
        <v>1768.0074278000002</v>
      </c>
      <c r="X217" s="4">
        <v>1078.5999999999999</v>
      </c>
      <c r="Y217" s="4">
        <v>7349.6</v>
      </c>
      <c r="Z217" s="4">
        <v>5.35</v>
      </c>
      <c r="AA217" s="4">
        <v>4343</v>
      </c>
      <c r="AB217" s="4">
        <v>1322.3</v>
      </c>
      <c r="AC217" s="4">
        <v>1285.5</v>
      </c>
      <c r="AD217" s="4">
        <v>332.82</v>
      </c>
      <c r="AE217" s="4">
        <v>418</v>
      </c>
      <c r="AF217" s="4">
        <v>208.49</v>
      </c>
      <c r="AG217" s="4"/>
      <c r="AH217" s="4">
        <v>190.34015440000002</v>
      </c>
      <c r="AI217" s="4">
        <v>47.43</v>
      </c>
      <c r="AJ217" s="4">
        <v>1236.5</v>
      </c>
      <c r="AK217" s="4">
        <v>16432</v>
      </c>
      <c r="AL217" s="4">
        <v>13.25</v>
      </c>
      <c r="AM217" s="4">
        <v>6.71</v>
      </c>
      <c r="AN217" s="4">
        <v>1230</v>
      </c>
    </row>
    <row r="218" spans="1:40" x14ac:dyDescent="0.2">
      <c r="A218" s="6">
        <v>42537</v>
      </c>
      <c r="B218" s="4">
        <v>3963.3</v>
      </c>
      <c r="C218" s="4">
        <v>315</v>
      </c>
      <c r="D218" s="4">
        <v>381.04</v>
      </c>
      <c r="E218" s="4">
        <v>2321.3000000000002</v>
      </c>
      <c r="F218" s="4">
        <v>6299</v>
      </c>
      <c r="G218" s="4">
        <v>1200</v>
      </c>
      <c r="H218" s="4">
        <v>27909.186569000001</v>
      </c>
      <c r="I218" s="4">
        <v>31.96</v>
      </c>
      <c r="J218" s="4">
        <v>2286.1999999999998</v>
      </c>
      <c r="K218" s="4">
        <v>7659.2</v>
      </c>
      <c r="L218" s="4">
        <v>1887.6</v>
      </c>
      <c r="M218" s="4">
        <v>68.432073599999995</v>
      </c>
      <c r="N218" s="4">
        <v>1412.1</v>
      </c>
      <c r="O218" s="4">
        <v>167.13</v>
      </c>
      <c r="P218" s="4">
        <v>1111.3</v>
      </c>
      <c r="Q218" s="4">
        <v>5834.1</v>
      </c>
      <c r="R218" s="4">
        <v>1219.8</v>
      </c>
      <c r="S218" s="4">
        <v>16.93</v>
      </c>
      <c r="T218" s="4">
        <v>5982.9</v>
      </c>
      <c r="U218" s="4">
        <v>4938.3999999999996</v>
      </c>
      <c r="V218" s="4">
        <v>1980</v>
      </c>
      <c r="W218" s="4">
        <v>1771.8243990000001</v>
      </c>
      <c r="X218" s="4">
        <v>1060</v>
      </c>
      <c r="Y218" s="4">
        <v>7348.7</v>
      </c>
      <c r="Z218" s="4">
        <v>5.26</v>
      </c>
      <c r="AA218" s="4">
        <v>4236.3</v>
      </c>
      <c r="AB218" s="4">
        <v>1304.8</v>
      </c>
      <c r="AC218" s="4">
        <v>1309</v>
      </c>
      <c r="AD218" s="4">
        <v>331.98</v>
      </c>
      <c r="AE218" s="4">
        <v>418.35</v>
      </c>
      <c r="AF218" s="4">
        <v>205.06</v>
      </c>
      <c r="AG218" s="4"/>
      <c r="AH218" s="4">
        <v>188.28601840000002</v>
      </c>
      <c r="AI218" s="4">
        <v>47.11</v>
      </c>
      <c r="AJ218" s="4">
        <v>1232.4000000000001</v>
      </c>
      <c r="AK218" s="4">
        <v>16458</v>
      </c>
      <c r="AL218" s="4">
        <v>13.23</v>
      </c>
      <c r="AM218" s="4">
        <v>6.7990000000000004</v>
      </c>
      <c r="AN218" s="4">
        <v>1229.9000000000001</v>
      </c>
    </row>
    <row r="219" spans="1:40" x14ac:dyDescent="0.2">
      <c r="A219" s="6">
        <v>42536</v>
      </c>
      <c r="B219" s="4">
        <v>3958.12</v>
      </c>
      <c r="C219" s="4">
        <v>317</v>
      </c>
      <c r="D219" s="4">
        <v>381.72</v>
      </c>
      <c r="E219" s="4">
        <v>2330.1999999999998</v>
      </c>
      <c r="F219" s="4">
        <v>6400</v>
      </c>
      <c r="G219" s="4">
        <v>1200</v>
      </c>
      <c r="H219" s="4">
        <v>27632.780075999999</v>
      </c>
      <c r="I219" s="4">
        <v>31.54</v>
      </c>
      <c r="J219" s="4">
        <v>2263.9</v>
      </c>
      <c r="K219" s="4">
        <v>7640.4</v>
      </c>
      <c r="L219" s="4">
        <v>1884</v>
      </c>
      <c r="M219" s="4">
        <v>68.099499200000011</v>
      </c>
      <c r="N219" s="4">
        <v>1404.8</v>
      </c>
      <c r="O219" s="4">
        <v>167.93</v>
      </c>
      <c r="P219" s="4">
        <v>1110.3</v>
      </c>
      <c r="Q219" s="4">
        <v>5907.8</v>
      </c>
      <c r="R219" s="4">
        <v>1200</v>
      </c>
      <c r="S219" s="4">
        <v>16.175000000000001</v>
      </c>
      <c r="T219" s="4">
        <v>5943.9</v>
      </c>
      <c r="U219" s="4">
        <v>4887</v>
      </c>
      <c r="V219" s="4">
        <v>1979.1</v>
      </c>
      <c r="W219" s="4">
        <v>1771.7903188999999</v>
      </c>
      <c r="X219" s="4">
        <v>1061.0999999999999</v>
      </c>
      <c r="Y219" s="4">
        <v>7312</v>
      </c>
      <c r="Z219" s="4">
        <v>5.2610000000000001</v>
      </c>
      <c r="AA219" s="4">
        <v>4286.8</v>
      </c>
      <c r="AB219" s="4">
        <v>1316.9</v>
      </c>
      <c r="AC219" s="4">
        <v>1309.2</v>
      </c>
      <c r="AD219" s="4">
        <v>331.54</v>
      </c>
      <c r="AE219" s="4">
        <v>417</v>
      </c>
      <c r="AF219" s="4">
        <v>205</v>
      </c>
      <c r="AG219" s="4"/>
      <c r="AH219" s="4">
        <v>187.32742160000001</v>
      </c>
      <c r="AI219" s="4">
        <v>47</v>
      </c>
      <c r="AJ219" s="4">
        <v>1235.0999999999999</v>
      </c>
      <c r="AK219" s="4">
        <v>16383</v>
      </c>
      <c r="AL219" s="4">
        <v>13.23</v>
      </c>
      <c r="AM219" s="4">
        <v>6.7</v>
      </c>
      <c r="AN219" s="4">
        <v>1230</v>
      </c>
    </row>
    <row r="220" spans="1:40" x14ac:dyDescent="0.2">
      <c r="A220" s="6">
        <v>42535</v>
      </c>
      <c r="B220" s="4">
        <v>3939.66</v>
      </c>
      <c r="C220" s="4">
        <v>313.55</v>
      </c>
      <c r="D220" s="4">
        <v>380.69</v>
      </c>
      <c r="E220" s="4">
        <v>2292.4</v>
      </c>
      <c r="F220" s="4">
        <v>6300</v>
      </c>
      <c r="G220" s="4">
        <v>1199</v>
      </c>
      <c r="H220" s="4">
        <v>27653.436788999999</v>
      </c>
      <c r="I220" s="4">
        <v>31.3</v>
      </c>
      <c r="J220" s="4">
        <v>2239.9</v>
      </c>
      <c r="K220" s="4">
        <v>7639.2</v>
      </c>
      <c r="L220" s="4">
        <v>1870.8</v>
      </c>
      <c r="M220" s="4">
        <v>68.031028000000006</v>
      </c>
      <c r="N220" s="4">
        <v>1412.4</v>
      </c>
      <c r="O220" s="4">
        <v>166.66</v>
      </c>
      <c r="P220" s="4">
        <v>1101.5</v>
      </c>
      <c r="Q220" s="4">
        <v>5853.5</v>
      </c>
      <c r="R220" s="4">
        <v>1229.8</v>
      </c>
      <c r="S220" s="4">
        <v>17.59</v>
      </c>
      <c r="T220" s="4">
        <v>5915.5</v>
      </c>
      <c r="U220" s="4">
        <v>4902.1000000000004</v>
      </c>
      <c r="V220" s="4">
        <v>1935</v>
      </c>
      <c r="W220" s="4">
        <v>1771.8243990000001</v>
      </c>
      <c r="X220" s="4">
        <v>1034</v>
      </c>
      <c r="Y220" s="4">
        <v>7347.6</v>
      </c>
      <c r="Z220" s="4">
        <v>5.2770000000000001</v>
      </c>
      <c r="AA220" s="4">
        <v>4202.3</v>
      </c>
      <c r="AB220" s="4">
        <v>1295.4000000000001</v>
      </c>
      <c r="AC220" s="4">
        <v>1300</v>
      </c>
      <c r="AD220" s="4">
        <v>335.75</v>
      </c>
      <c r="AE220" s="4">
        <v>417</v>
      </c>
      <c r="AF220" s="4">
        <v>205</v>
      </c>
      <c r="AG220" s="4"/>
      <c r="AH220" s="4">
        <v>186.24166400000001</v>
      </c>
      <c r="AI220" s="4">
        <v>46.5</v>
      </c>
      <c r="AJ220" s="4">
        <v>1226.4000000000001</v>
      </c>
      <c r="AK220" s="4">
        <v>16271</v>
      </c>
      <c r="AL220" s="4">
        <v>13.17</v>
      </c>
      <c r="AM220" s="4">
        <v>6.7</v>
      </c>
      <c r="AN220" s="4">
        <v>1230</v>
      </c>
    </row>
    <row r="221" spans="1:40" x14ac:dyDescent="0.2">
      <c r="A221" s="6">
        <v>42534</v>
      </c>
      <c r="B221" s="4">
        <v>3940.88</v>
      </c>
      <c r="C221" s="4">
        <v>310.32</v>
      </c>
      <c r="D221" s="4">
        <v>378.62</v>
      </c>
      <c r="E221" s="4">
        <v>2240.4</v>
      </c>
      <c r="F221" s="4">
        <v>6289</v>
      </c>
      <c r="G221" s="4">
        <v>1204</v>
      </c>
      <c r="H221" s="4">
        <v>27586.548384999998</v>
      </c>
      <c r="I221" s="4">
        <v>31.49</v>
      </c>
      <c r="J221" s="4">
        <v>2277.9</v>
      </c>
      <c r="K221" s="4">
        <v>7695.9</v>
      </c>
      <c r="L221" s="4">
        <v>1861.3</v>
      </c>
      <c r="M221" s="4">
        <v>68.304912799999997</v>
      </c>
      <c r="N221" s="4">
        <v>1416.8</v>
      </c>
      <c r="O221" s="4">
        <v>166.47</v>
      </c>
      <c r="P221" s="4">
        <v>1106.5</v>
      </c>
      <c r="Q221" s="4">
        <v>5850.5</v>
      </c>
      <c r="R221" s="4">
        <v>1247.9000000000001</v>
      </c>
      <c r="S221" s="4">
        <v>17.489999999999998</v>
      </c>
      <c r="T221" s="4">
        <v>5955.2</v>
      </c>
      <c r="U221" s="4">
        <v>4935.1000000000004</v>
      </c>
      <c r="V221" s="4">
        <v>1927.8</v>
      </c>
      <c r="W221" s="4">
        <v>1771.483598</v>
      </c>
      <c r="X221" s="4">
        <v>1036.4000000000001</v>
      </c>
      <c r="Y221" s="4">
        <v>7432.3</v>
      </c>
      <c r="Z221" s="4">
        <v>5.2270000000000003</v>
      </c>
      <c r="AA221" s="4">
        <v>4257.6000000000004</v>
      </c>
      <c r="AB221" s="4">
        <v>1295</v>
      </c>
      <c r="AC221" s="4">
        <v>1310</v>
      </c>
      <c r="AD221" s="4">
        <v>339.9</v>
      </c>
      <c r="AE221" s="4">
        <v>420</v>
      </c>
      <c r="AF221" s="4">
        <v>202.5</v>
      </c>
      <c r="AG221" s="4"/>
      <c r="AH221" s="4">
        <v>186.79921519999999</v>
      </c>
      <c r="AI221" s="4">
        <v>47.52</v>
      </c>
      <c r="AJ221" s="4">
        <v>1225</v>
      </c>
      <c r="AK221" s="4">
        <v>15999</v>
      </c>
      <c r="AL221" s="4">
        <v>13.21</v>
      </c>
      <c r="AM221" s="4">
        <v>6.7</v>
      </c>
      <c r="AN221" s="4">
        <v>1230.4000000000001</v>
      </c>
    </row>
    <row r="222" spans="1:40" x14ac:dyDescent="0.2">
      <c r="A222" s="6">
        <v>42531</v>
      </c>
      <c r="B222" s="4">
        <v>3954.49</v>
      </c>
      <c r="C222" s="4"/>
      <c r="D222" s="4">
        <v>375.57</v>
      </c>
      <c r="E222" s="4">
        <v>2303.4</v>
      </c>
      <c r="F222" s="4">
        <v>6290</v>
      </c>
      <c r="G222" s="4">
        <v>1185</v>
      </c>
      <c r="H222" s="4">
        <v>27613.107016000002</v>
      </c>
      <c r="I222" s="4">
        <v>31.52</v>
      </c>
      <c r="J222" s="4">
        <v>2251.1999999999998</v>
      </c>
      <c r="K222" s="4">
        <v>7803.4</v>
      </c>
      <c r="L222" s="4">
        <v>1807.7</v>
      </c>
      <c r="M222" s="4">
        <v>68.334257600000001</v>
      </c>
      <c r="N222" s="4">
        <v>1421.4</v>
      </c>
      <c r="O222" s="4">
        <v>168.55</v>
      </c>
      <c r="P222" s="4">
        <v>1120.2</v>
      </c>
      <c r="Q222" s="4">
        <v>5865.2</v>
      </c>
      <c r="R222" s="4">
        <v>1256.9000000000001</v>
      </c>
      <c r="S222" s="4">
        <v>17.635000000000002</v>
      </c>
      <c r="T222" s="4">
        <v>6000.3</v>
      </c>
      <c r="U222" s="4">
        <v>4954.1000000000004</v>
      </c>
      <c r="V222" s="4">
        <v>1910</v>
      </c>
      <c r="W222" s="4">
        <v>1771.8243990000001</v>
      </c>
      <c r="X222" s="4">
        <v>1051.5999999999999</v>
      </c>
      <c r="Y222" s="4">
        <v>7527.2</v>
      </c>
      <c r="Z222" s="4">
        <v>5.3380000000000001</v>
      </c>
      <c r="AA222" s="4">
        <v>4301.1000000000004</v>
      </c>
      <c r="AB222" s="4">
        <v>1308.3</v>
      </c>
      <c r="AC222" s="4">
        <v>1315</v>
      </c>
      <c r="AD222" s="4">
        <v>339.99</v>
      </c>
      <c r="AE222" s="4">
        <v>421.91</v>
      </c>
      <c r="AF222" s="4">
        <v>201</v>
      </c>
      <c r="AG222" s="4"/>
      <c r="AH222" s="4">
        <v>186.82856000000001</v>
      </c>
      <c r="AI222" s="4">
        <v>48.1</v>
      </c>
      <c r="AJ222" s="4">
        <v>1232.5999999999999</v>
      </c>
      <c r="AK222" s="4">
        <v>16273</v>
      </c>
      <c r="AL222" s="4">
        <v>13.3</v>
      </c>
      <c r="AM222" s="4">
        <v>6.7</v>
      </c>
      <c r="AN222" s="4">
        <v>1230.4000000000001</v>
      </c>
    </row>
    <row r="223" spans="1:40" x14ac:dyDescent="0.2">
      <c r="A223" s="6">
        <v>42530</v>
      </c>
      <c r="B223" s="4">
        <v>3975.91</v>
      </c>
      <c r="C223" s="4"/>
      <c r="D223" s="4">
        <v>376.63</v>
      </c>
      <c r="E223" s="4">
        <v>2314.4</v>
      </c>
      <c r="F223" s="4">
        <v>6300</v>
      </c>
      <c r="G223" s="4">
        <v>1180</v>
      </c>
      <c r="H223" s="4">
        <v>27797.050126999999</v>
      </c>
      <c r="I223" s="4">
        <v>31.76</v>
      </c>
      <c r="J223" s="4">
        <v>2291.8000000000002</v>
      </c>
      <c r="K223" s="4">
        <v>7943.5</v>
      </c>
      <c r="L223" s="4">
        <v>1839.5</v>
      </c>
      <c r="M223" s="4">
        <v>68.432073599999995</v>
      </c>
      <c r="N223" s="4">
        <v>1434.7</v>
      </c>
      <c r="O223" s="4">
        <v>168.92</v>
      </c>
      <c r="P223" s="4">
        <v>1118.0999999999999</v>
      </c>
      <c r="Q223" s="4">
        <v>5908</v>
      </c>
      <c r="R223" s="4">
        <v>1268.9000000000001</v>
      </c>
      <c r="S223" s="4">
        <v>17.605</v>
      </c>
      <c r="T223" s="4">
        <v>6025.1</v>
      </c>
      <c r="U223" s="4">
        <v>4943.3999999999996</v>
      </c>
      <c r="V223" s="4">
        <v>1930</v>
      </c>
      <c r="W223" s="4">
        <v>1765.5195805000001</v>
      </c>
      <c r="X223" s="4">
        <v>1042.0999999999999</v>
      </c>
      <c r="Y223" s="4">
        <v>7600</v>
      </c>
      <c r="Z223" s="4">
        <v>5.41</v>
      </c>
      <c r="AA223" s="4">
        <v>4472</v>
      </c>
      <c r="AB223" s="4">
        <v>1310</v>
      </c>
      <c r="AC223" s="4">
        <v>1320</v>
      </c>
      <c r="AD223" s="4">
        <v>334.88</v>
      </c>
      <c r="AE223" s="4">
        <v>430</v>
      </c>
      <c r="AF223" s="4">
        <v>200.5</v>
      </c>
      <c r="AG223" s="4"/>
      <c r="AH223" s="4">
        <v>185.86996320000003</v>
      </c>
      <c r="AI223" s="4">
        <v>48.1</v>
      </c>
      <c r="AJ223" s="4">
        <v>1235.0999999999999</v>
      </c>
      <c r="AK223" s="4">
        <v>16163</v>
      </c>
      <c r="AL223" s="4">
        <v>13.6</v>
      </c>
      <c r="AM223" s="4">
        <v>6.67</v>
      </c>
      <c r="AN223" s="4">
        <v>1210</v>
      </c>
    </row>
    <row r="224" spans="1:40" x14ac:dyDescent="0.2">
      <c r="A224" s="6">
        <v>42529</v>
      </c>
      <c r="B224" s="4">
        <v>4012.77</v>
      </c>
      <c r="C224" s="4"/>
      <c r="D224" s="4">
        <v>381.02</v>
      </c>
      <c r="E224" s="4">
        <v>2370.3000000000002</v>
      </c>
      <c r="F224" s="4">
        <v>6300</v>
      </c>
      <c r="G224" s="4">
        <v>1175.2</v>
      </c>
      <c r="H224" s="4">
        <v>28007.551868999999</v>
      </c>
      <c r="I224" s="4">
        <v>31.74</v>
      </c>
      <c r="J224" s="4">
        <v>2338.9</v>
      </c>
      <c r="K224" s="4">
        <v>8034.6</v>
      </c>
      <c r="L224" s="4">
        <v>1878</v>
      </c>
      <c r="M224" s="4">
        <v>68.471199999999996</v>
      </c>
      <c r="N224" s="4">
        <v>1423.6</v>
      </c>
      <c r="O224" s="4">
        <v>173.7</v>
      </c>
      <c r="P224" s="4">
        <v>1113.9000000000001</v>
      </c>
      <c r="Q224" s="4">
        <v>6056.1</v>
      </c>
      <c r="R224" s="4">
        <v>1270</v>
      </c>
      <c r="S224" s="4">
        <v>17.184999999999999</v>
      </c>
      <c r="T224" s="4">
        <v>6016.5</v>
      </c>
      <c r="U224" s="4">
        <v>4861.8999999999996</v>
      </c>
      <c r="V224" s="4">
        <v>1934.9</v>
      </c>
      <c r="W224" s="4">
        <v>1772.1652000000001</v>
      </c>
      <c r="X224" s="4">
        <v>1039.9000000000001</v>
      </c>
      <c r="Y224" s="4">
        <v>7627.3</v>
      </c>
      <c r="Z224" s="4">
        <v>5.4669999999999996</v>
      </c>
      <c r="AA224" s="4">
        <v>4531.6000000000004</v>
      </c>
      <c r="AB224" s="4">
        <v>1285</v>
      </c>
      <c r="AC224" s="4">
        <v>1320</v>
      </c>
      <c r="AD224" s="4">
        <v>338.21</v>
      </c>
      <c r="AE224" s="4">
        <v>428.32</v>
      </c>
      <c r="AF224" s="4">
        <v>200.7</v>
      </c>
      <c r="AG224" s="4"/>
      <c r="AH224" s="4">
        <v>187.80672000000001</v>
      </c>
      <c r="AI224" s="4">
        <v>48.49</v>
      </c>
      <c r="AJ224" s="4">
        <v>1257.2</v>
      </c>
      <c r="AK224" s="4">
        <v>16414</v>
      </c>
      <c r="AL224" s="4">
        <v>13.48</v>
      </c>
      <c r="AM224" s="4">
        <v>6.67</v>
      </c>
      <c r="AN224" s="4">
        <v>1210</v>
      </c>
    </row>
    <row r="225" spans="1:40" x14ac:dyDescent="0.2">
      <c r="A225" s="6">
        <v>42528</v>
      </c>
      <c r="B225" s="4">
        <v>4014.71</v>
      </c>
      <c r="C225" s="4"/>
      <c r="D225" s="4">
        <v>381.98</v>
      </c>
      <c r="E225" s="4">
        <v>2365.8000000000002</v>
      </c>
      <c r="F225" s="4">
        <v>6300</v>
      </c>
      <c r="G225" s="4">
        <v>1150.2</v>
      </c>
      <c r="H225" s="4">
        <v>27803.935698000001</v>
      </c>
      <c r="I225" s="4">
        <v>31.88</v>
      </c>
      <c r="J225" s="4">
        <v>2334</v>
      </c>
      <c r="K225" s="4">
        <v>7980.6</v>
      </c>
      <c r="L225" s="4">
        <v>1886.8</v>
      </c>
      <c r="M225" s="4">
        <v>68.627705599999999</v>
      </c>
      <c r="N225" s="4">
        <v>1427.8</v>
      </c>
      <c r="O225" s="4">
        <v>171.94</v>
      </c>
      <c r="P225" s="4">
        <v>1125.4000000000001</v>
      </c>
      <c r="Q225" s="4">
        <v>6095.7</v>
      </c>
      <c r="R225" s="4">
        <v>1244.4000000000001</v>
      </c>
      <c r="S225" s="4">
        <v>17.105</v>
      </c>
      <c r="T225" s="4">
        <v>6169.8</v>
      </c>
      <c r="U225" s="4">
        <v>4986</v>
      </c>
      <c r="V225" s="4">
        <v>1940</v>
      </c>
      <c r="W225" s="4">
        <v>1772.1311198999999</v>
      </c>
      <c r="X225" s="4">
        <v>1059.3</v>
      </c>
      <c r="Y225" s="4">
        <v>7679.2</v>
      </c>
      <c r="Z225" s="4">
        <v>5.5220000000000002</v>
      </c>
      <c r="AA225" s="4">
        <v>4421.8999999999996</v>
      </c>
      <c r="AB225" s="4">
        <v>1307.5999999999999</v>
      </c>
      <c r="AC225" s="4">
        <v>1320</v>
      </c>
      <c r="AD225" s="4">
        <v>341.74</v>
      </c>
      <c r="AE225" s="4">
        <v>438.6</v>
      </c>
      <c r="AF225" s="4">
        <v>200.5</v>
      </c>
      <c r="AG225" s="4"/>
      <c r="AH225" s="4">
        <v>189.4891552</v>
      </c>
      <c r="AI225" s="4">
        <v>48.7</v>
      </c>
      <c r="AJ225" s="4">
        <v>1267.7</v>
      </c>
      <c r="AK225" s="4">
        <v>16573</v>
      </c>
      <c r="AL225" s="4">
        <v>13.5</v>
      </c>
      <c r="AM225" s="4">
        <v>6.7</v>
      </c>
      <c r="AN225" s="4">
        <v>1215</v>
      </c>
    </row>
    <row r="226" spans="1:40" x14ac:dyDescent="0.2">
      <c r="A226" s="6">
        <v>42527</v>
      </c>
      <c r="B226" s="4">
        <v>3987.54</v>
      </c>
      <c r="C226" s="4"/>
      <c r="D226" s="4">
        <v>374.96</v>
      </c>
      <c r="E226" s="4">
        <v>2294</v>
      </c>
      <c r="F226" s="4">
        <v>6141.1</v>
      </c>
      <c r="G226" s="4">
        <v>1150.5</v>
      </c>
      <c r="H226" s="4">
        <v>27720.325193000001</v>
      </c>
      <c r="I226" s="4">
        <v>31.56</v>
      </c>
      <c r="J226" s="4">
        <v>2363.3000000000002</v>
      </c>
      <c r="K226" s="4">
        <v>7997</v>
      </c>
      <c r="L226" s="4">
        <v>1866.1</v>
      </c>
      <c r="M226" s="4">
        <v>68.608142400000006</v>
      </c>
      <c r="N226" s="4">
        <v>1428.8</v>
      </c>
      <c r="O226" s="4">
        <v>169.41</v>
      </c>
      <c r="P226" s="4">
        <v>1129.5999999999999</v>
      </c>
      <c r="Q226" s="4">
        <v>6077.9</v>
      </c>
      <c r="R226" s="4">
        <v>1210.4000000000001</v>
      </c>
      <c r="S226" s="4">
        <v>17.195</v>
      </c>
      <c r="T226" s="4">
        <v>5922.6</v>
      </c>
      <c r="U226" s="4">
        <v>4980</v>
      </c>
      <c r="V226" s="4">
        <v>1950</v>
      </c>
      <c r="W226" s="4">
        <v>1766.9509447</v>
      </c>
      <c r="X226" s="4">
        <v>1045.9000000000001</v>
      </c>
      <c r="Y226" s="4">
        <v>7641.4</v>
      </c>
      <c r="Z226" s="4">
        <v>5.5960000000000001</v>
      </c>
      <c r="AA226" s="4">
        <v>4318.6000000000004</v>
      </c>
      <c r="AB226" s="4">
        <v>1307.0999999999999</v>
      </c>
      <c r="AC226" s="4">
        <v>1300</v>
      </c>
      <c r="AD226" s="4">
        <v>344.13</v>
      </c>
      <c r="AE226" s="4">
        <v>443.24</v>
      </c>
      <c r="AF226" s="4">
        <v>201</v>
      </c>
      <c r="AG226" s="4"/>
      <c r="AH226" s="4">
        <v>184.87224000000001</v>
      </c>
      <c r="AI226" s="4">
        <v>48.7</v>
      </c>
      <c r="AJ226" s="4">
        <v>1240.7</v>
      </c>
      <c r="AK226" s="4">
        <v>16523</v>
      </c>
      <c r="AL226" s="4">
        <v>13.5</v>
      </c>
      <c r="AM226" s="4">
        <v>6.65</v>
      </c>
      <c r="AN226" s="4">
        <v>1215.0999999999999</v>
      </c>
    </row>
    <row r="227" spans="1:40" x14ac:dyDescent="0.2">
      <c r="A227" s="6">
        <v>42524</v>
      </c>
      <c r="B227" s="4">
        <v>3955.87</v>
      </c>
      <c r="C227" s="4"/>
      <c r="D227" s="4">
        <v>373.01</v>
      </c>
      <c r="E227" s="4">
        <v>2251.8000000000002</v>
      </c>
      <c r="F227" s="4">
        <v>6140</v>
      </c>
      <c r="G227" s="4">
        <v>1150</v>
      </c>
      <c r="H227" s="4">
        <v>27669.175236999999</v>
      </c>
      <c r="I227" s="4">
        <v>31.51</v>
      </c>
      <c r="J227" s="4">
        <v>2192.8000000000002</v>
      </c>
      <c r="K227" s="4">
        <v>7602.9</v>
      </c>
      <c r="L227" s="4">
        <v>1863.1</v>
      </c>
      <c r="M227" s="4">
        <v>68.930935200000008</v>
      </c>
      <c r="N227" s="4">
        <v>1421.7</v>
      </c>
      <c r="O227" s="4">
        <v>167.96</v>
      </c>
      <c r="P227" s="4">
        <v>1125.5999999999999</v>
      </c>
      <c r="Q227" s="4">
        <v>5932</v>
      </c>
      <c r="R227" s="4">
        <v>1249.9000000000001</v>
      </c>
      <c r="S227" s="4">
        <v>17.225000000000001</v>
      </c>
      <c r="T227" s="4">
        <v>5974.1</v>
      </c>
      <c r="U227" s="4">
        <v>4966.2</v>
      </c>
      <c r="V227" s="4">
        <v>1998.9</v>
      </c>
      <c r="W227" s="4">
        <v>1770.4611950000001</v>
      </c>
      <c r="X227" s="4">
        <v>1042.4000000000001</v>
      </c>
      <c r="Y227" s="4">
        <v>7662.2</v>
      </c>
      <c r="Z227" s="4">
        <v>5.5810000000000004</v>
      </c>
      <c r="AA227" s="4">
        <v>4294</v>
      </c>
      <c r="AB227" s="4">
        <v>1308.5</v>
      </c>
      <c r="AC227" s="4">
        <v>1299.5999999999999</v>
      </c>
      <c r="AD227" s="4">
        <v>354.99</v>
      </c>
      <c r="AE227" s="4">
        <v>435.33</v>
      </c>
      <c r="AF227" s="4">
        <v>202</v>
      </c>
      <c r="AG227" s="4"/>
      <c r="AH227" s="4">
        <v>186.3688248</v>
      </c>
      <c r="AI227" s="4">
        <v>48.75</v>
      </c>
      <c r="AJ227" s="4">
        <v>1230.0999999999999</v>
      </c>
      <c r="AK227" s="4">
        <v>15536</v>
      </c>
      <c r="AL227" s="4">
        <v>13.59</v>
      </c>
      <c r="AM227" s="4">
        <v>6.63</v>
      </c>
      <c r="AN227" s="4">
        <v>1215.0999999999999</v>
      </c>
    </row>
    <row r="228" spans="1:40" x14ac:dyDescent="0.2">
      <c r="A228" s="6">
        <v>42523</v>
      </c>
      <c r="B228" s="4">
        <v>3918.6</v>
      </c>
      <c r="C228" s="4"/>
      <c r="D228" s="4">
        <v>373.05</v>
      </c>
      <c r="E228" s="4">
        <v>2239</v>
      </c>
      <c r="F228" s="4">
        <v>6140.4</v>
      </c>
      <c r="G228" s="4">
        <v>1150.0999999999999</v>
      </c>
      <c r="H228" s="4">
        <v>27480.313860999999</v>
      </c>
      <c r="I228" s="4">
        <v>31.48</v>
      </c>
      <c r="J228" s="4">
        <v>2102</v>
      </c>
      <c r="K228" s="4">
        <v>7577.5</v>
      </c>
      <c r="L228" s="4">
        <v>1824.4</v>
      </c>
      <c r="M228" s="4">
        <v>68.207096800000002</v>
      </c>
      <c r="N228" s="4">
        <v>1422</v>
      </c>
      <c r="O228" s="4">
        <v>164.49</v>
      </c>
      <c r="P228" s="4">
        <v>1132.7</v>
      </c>
      <c r="Q228" s="4">
        <v>5816.3</v>
      </c>
      <c r="R228" s="4">
        <v>1237.2</v>
      </c>
      <c r="S228" s="4">
        <v>17.559999999999999</v>
      </c>
      <c r="T228" s="4">
        <v>5933.7</v>
      </c>
      <c r="U228" s="4">
        <v>4886</v>
      </c>
      <c r="V228" s="4">
        <v>1998</v>
      </c>
      <c r="W228" s="4">
        <v>1772.1652000000001</v>
      </c>
      <c r="X228" s="4">
        <v>1039.7</v>
      </c>
      <c r="Y228" s="4">
        <v>7606.4</v>
      </c>
      <c r="Z228" s="4">
        <v>5.5469999999999997</v>
      </c>
      <c r="AA228" s="4">
        <v>4163.5</v>
      </c>
      <c r="AB228" s="4">
        <v>1290.5999999999999</v>
      </c>
      <c r="AC228" s="4">
        <v>1299.5999999999999</v>
      </c>
      <c r="AD228" s="4">
        <v>346.14</v>
      </c>
      <c r="AE228" s="4">
        <v>435.13</v>
      </c>
      <c r="AF228" s="4">
        <v>202</v>
      </c>
      <c r="AG228" s="4"/>
      <c r="AH228" s="4">
        <v>183.82560880000003</v>
      </c>
      <c r="AI228" s="4">
        <v>48.72</v>
      </c>
      <c r="AJ228" s="4">
        <v>1234.2</v>
      </c>
      <c r="AK228" s="4">
        <v>15416</v>
      </c>
      <c r="AL228" s="4">
        <v>13.47</v>
      </c>
      <c r="AM228" s="4">
        <v>6.63</v>
      </c>
      <c r="AN228" s="4">
        <v>1215.0999999999999</v>
      </c>
    </row>
    <row r="229" spans="1:40" x14ac:dyDescent="0.2">
      <c r="A229" s="6">
        <v>42522</v>
      </c>
      <c r="B229" s="4">
        <v>3929.72</v>
      </c>
      <c r="C229" s="4"/>
      <c r="D229" s="4">
        <v>376.83</v>
      </c>
      <c r="E229" s="4">
        <v>2221.3000000000002</v>
      </c>
      <c r="F229" s="4">
        <v>6250</v>
      </c>
      <c r="G229" s="4">
        <v>1178.2</v>
      </c>
      <c r="H229" s="4">
        <v>27553.104182999999</v>
      </c>
      <c r="I229" s="4">
        <v>31.13</v>
      </c>
      <c r="J229" s="4">
        <v>2127.3000000000002</v>
      </c>
      <c r="K229" s="4">
        <v>7521.7</v>
      </c>
      <c r="L229" s="4">
        <v>1828.1</v>
      </c>
      <c r="M229" s="4">
        <v>68.197315200000006</v>
      </c>
      <c r="N229" s="4">
        <v>1443</v>
      </c>
      <c r="O229" s="4">
        <v>166.44</v>
      </c>
      <c r="P229" s="4">
        <v>1148.0999999999999</v>
      </c>
      <c r="Q229" s="4">
        <v>5877.5</v>
      </c>
      <c r="R229" s="4">
        <v>1200</v>
      </c>
      <c r="S229" s="4">
        <v>17.675000000000001</v>
      </c>
      <c r="T229" s="4">
        <v>5928.8</v>
      </c>
      <c r="U229" s="4">
        <v>4895.8999999999996</v>
      </c>
      <c r="V229" s="4">
        <v>2000.1</v>
      </c>
      <c r="W229" s="4">
        <v>1772.1311198999999</v>
      </c>
      <c r="X229" s="4">
        <v>1028.8</v>
      </c>
      <c r="Y229" s="4">
        <v>7574.3</v>
      </c>
      <c r="Z229" s="4">
        <v>5.6029999999999998</v>
      </c>
      <c r="AA229" s="4">
        <v>4166.6000000000004</v>
      </c>
      <c r="AB229" s="4">
        <v>1290</v>
      </c>
      <c r="AC229" s="4">
        <v>1290</v>
      </c>
      <c r="AD229" s="4">
        <v>354.5</v>
      </c>
      <c r="AE229" s="4">
        <v>435.13</v>
      </c>
      <c r="AF229" s="4">
        <v>201.5</v>
      </c>
      <c r="AG229" s="4"/>
      <c r="AH229" s="4">
        <v>185.88952639999999</v>
      </c>
      <c r="AI229" s="4">
        <v>49.01</v>
      </c>
      <c r="AJ229" s="4">
        <v>1229</v>
      </c>
      <c r="AK229" s="4">
        <v>14965</v>
      </c>
      <c r="AL229" s="4">
        <v>13.29</v>
      </c>
      <c r="AM229" s="4">
        <v>6.65</v>
      </c>
      <c r="AN229" s="4">
        <v>1215.0999999999999</v>
      </c>
    </row>
    <row r="230" spans="1:40" x14ac:dyDescent="0.2">
      <c r="A230" s="6">
        <v>42521</v>
      </c>
      <c r="B230" s="4">
        <v>3934.71</v>
      </c>
      <c r="C230" s="4"/>
      <c r="D230" s="4">
        <v>379.81</v>
      </c>
      <c r="E230" s="4">
        <v>2179.3000000000002</v>
      </c>
      <c r="F230" s="4">
        <v>6250</v>
      </c>
      <c r="G230" s="4">
        <v>1150.0999999999999</v>
      </c>
      <c r="H230" s="4">
        <v>27557.038795</v>
      </c>
      <c r="I230" s="4">
        <v>31.15</v>
      </c>
      <c r="J230" s="4">
        <v>2152.6999999999998</v>
      </c>
      <c r="K230" s="4">
        <v>7517.3</v>
      </c>
      <c r="L230" s="4">
        <v>1832.6</v>
      </c>
      <c r="M230" s="4">
        <v>68.226659999999995</v>
      </c>
      <c r="N230" s="4">
        <v>1442.3</v>
      </c>
      <c r="O230" s="4">
        <v>167.23</v>
      </c>
      <c r="P230" s="4">
        <v>1138.2</v>
      </c>
      <c r="Q230" s="4">
        <v>5907.9</v>
      </c>
      <c r="R230" s="4">
        <v>1161</v>
      </c>
      <c r="S230" s="4">
        <v>17.989999999999998</v>
      </c>
      <c r="T230" s="4">
        <v>5907.8</v>
      </c>
      <c r="U230" s="4">
        <v>4868.8999999999996</v>
      </c>
      <c r="V230" s="4">
        <v>2000.9</v>
      </c>
      <c r="W230" s="4">
        <v>1770.4611950000001</v>
      </c>
      <c r="X230" s="4">
        <v>1026.5</v>
      </c>
      <c r="Y230" s="4">
        <v>7633</v>
      </c>
      <c r="Z230" s="4">
        <v>5.5049999999999999</v>
      </c>
      <c r="AA230" s="4">
        <v>4203.3999999999996</v>
      </c>
      <c r="AB230" s="4">
        <v>1330</v>
      </c>
      <c r="AC230" s="4">
        <v>1285.3</v>
      </c>
      <c r="AD230" s="4">
        <v>354.98</v>
      </c>
      <c r="AE230" s="4">
        <v>439.88</v>
      </c>
      <c r="AF230" s="4">
        <v>203</v>
      </c>
      <c r="AG230" s="4"/>
      <c r="AH230" s="4">
        <v>186.78943360000002</v>
      </c>
      <c r="AI230" s="4">
        <v>49.99</v>
      </c>
      <c r="AJ230" s="4">
        <v>1227.4000000000001</v>
      </c>
      <c r="AK230" s="4">
        <v>15177</v>
      </c>
      <c r="AL230" s="4">
        <v>13.13</v>
      </c>
      <c r="AM230" s="4">
        <v>6.66</v>
      </c>
      <c r="AN230" s="4">
        <v>1215</v>
      </c>
    </row>
    <row r="231" spans="1:40" x14ac:dyDescent="0.2">
      <c r="A231" s="6">
        <v>42520</v>
      </c>
      <c r="B231" s="4">
        <v>3949.67</v>
      </c>
      <c r="C231" s="4"/>
      <c r="D231" s="4">
        <v>377.38</v>
      </c>
      <c r="E231" s="4">
        <v>2235.1</v>
      </c>
      <c r="F231" s="4">
        <v>6300</v>
      </c>
      <c r="G231" s="4">
        <v>1150</v>
      </c>
      <c r="H231" s="4">
        <v>27640.649300000001</v>
      </c>
      <c r="I231" s="4">
        <v>31.14</v>
      </c>
      <c r="J231" s="4">
        <v>2143.1999999999998</v>
      </c>
      <c r="K231" s="4">
        <v>7639</v>
      </c>
      <c r="L231" s="4">
        <v>1845</v>
      </c>
      <c r="M231" s="4">
        <v>68.608142400000006</v>
      </c>
      <c r="N231" s="4">
        <v>1464.5</v>
      </c>
      <c r="O231" s="4">
        <v>170.55</v>
      </c>
      <c r="P231" s="4">
        <v>1135</v>
      </c>
      <c r="Q231" s="4">
        <v>6005.7</v>
      </c>
      <c r="R231" s="4">
        <v>1155.0999999999999</v>
      </c>
      <c r="S231" s="4">
        <v>18.445</v>
      </c>
      <c r="T231" s="4">
        <v>6043.7</v>
      </c>
      <c r="U231" s="4">
        <v>4870</v>
      </c>
      <c r="V231" s="4">
        <v>2000.7</v>
      </c>
      <c r="W231" s="4">
        <v>1772.1652000000001</v>
      </c>
      <c r="X231" s="4">
        <v>1029.9000000000001</v>
      </c>
      <c r="Y231" s="4">
        <v>7450</v>
      </c>
      <c r="Z231" s="4">
        <v>5.5730000000000004</v>
      </c>
      <c r="AA231" s="4">
        <v>4269</v>
      </c>
      <c r="AB231" s="4">
        <v>1284.9000000000001</v>
      </c>
      <c r="AC231" s="4">
        <v>1295</v>
      </c>
      <c r="AD231" s="4">
        <v>355.05</v>
      </c>
      <c r="AE231" s="4">
        <v>437</v>
      </c>
      <c r="AF231" s="4">
        <v>203</v>
      </c>
      <c r="AG231" s="4"/>
      <c r="AH231" s="4">
        <v>186.2807904</v>
      </c>
      <c r="AI231" s="4">
        <v>49.02</v>
      </c>
      <c r="AJ231" s="4">
        <v>1231.9000000000001</v>
      </c>
      <c r="AK231" s="4">
        <v>15202</v>
      </c>
      <c r="AL231" s="4">
        <v>13.58</v>
      </c>
      <c r="AM231" s="4">
        <v>6.64</v>
      </c>
      <c r="AN231" s="4">
        <v>1215</v>
      </c>
    </row>
    <row r="232" spans="1:40" x14ac:dyDescent="0.2">
      <c r="A232" s="6">
        <v>42517</v>
      </c>
      <c r="B232" s="4">
        <v>3947.18</v>
      </c>
      <c r="C232" s="4"/>
      <c r="D232" s="4">
        <v>377.4</v>
      </c>
      <c r="E232" s="4">
        <v>2250</v>
      </c>
      <c r="F232" s="4">
        <v>6300</v>
      </c>
      <c r="G232" s="4">
        <v>1150</v>
      </c>
      <c r="H232" s="4">
        <v>27840.330859000002</v>
      </c>
      <c r="I232" s="4">
        <v>30.84</v>
      </c>
      <c r="J232" s="4">
        <v>2169.9</v>
      </c>
      <c r="K232" s="4">
        <v>7604.3</v>
      </c>
      <c r="L232" s="4">
        <v>1844.9</v>
      </c>
      <c r="M232" s="4">
        <v>68.402728800000006</v>
      </c>
      <c r="N232" s="4">
        <v>1470</v>
      </c>
      <c r="O232" s="4">
        <v>169.46</v>
      </c>
      <c r="P232" s="4">
        <v>1130.4000000000001</v>
      </c>
      <c r="Q232" s="4">
        <v>6011.1</v>
      </c>
      <c r="R232" s="4">
        <v>1153.2</v>
      </c>
      <c r="S232" s="4">
        <v>18.405000000000001</v>
      </c>
      <c r="T232" s="4">
        <v>6097.7</v>
      </c>
      <c r="U232" s="4">
        <v>4869.8</v>
      </c>
      <c r="V232" s="4">
        <v>2000.7</v>
      </c>
      <c r="W232" s="4">
        <v>1765.3491800000002</v>
      </c>
      <c r="X232" s="4">
        <v>1045</v>
      </c>
      <c r="Y232" s="4">
        <v>7365</v>
      </c>
      <c r="Z232" s="4">
        <v>5.6189999999999998</v>
      </c>
      <c r="AA232" s="4">
        <v>4222.8</v>
      </c>
      <c r="AB232" s="4">
        <v>1280.5999999999999</v>
      </c>
      <c r="AC232" s="4">
        <v>1280</v>
      </c>
      <c r="AD232" s="4">
        <v>351.38</v>
      </c>
      <c r="AE232" s="4">
        <v>442.92</v>
      </c>
      <c r="AF232" s="4">
        <v>199</v>
      </c>
      <c r="AG232" s="4"/>
      <c r="AH232" s="4">
        <v>186.73074400000002</v>
      </c>
      <c r="AI232" s="4">
        <v>49.01</v>
      </c>
      <c r="AJ232" s="4">
        <v>1220.5999999999999</v>
      </c>
      <c r="AK232" s="4">
        <v>15050</v>
      </c>
      <c r="AL232" s="4">
        <v>13.6</v>
      </c>
      <c r="AM232" s="4">
        <v>6.5990000000000002</v>
      </c>
      <c r="AN232" s="4">
        <v>1215</v>
      </c>
    </row>
    <row r="233" spans="1:40" x14ac:dyDescent="0.2">
      <c r="A233" s="6">
        <v>42516</v>
      </c>
      <c r="B233" s="4">
        <v>3952.45</v>
      </c>
      <c r="C233" s="4"/>
      <c r="D233" s="4">
        <v>377.39</v>
      </c>
      <c r="E233" s="4">
        <v>2251.6</v>
      </c>
      <c r="F233" s="4">
        <v>6200.3</v>
      </c>
      <c r="G233" s="4">
        <v>1150</v>
      </c>
      <c r="H233" s="4">
        <v>27973.124014000001</v>
      </c>
      <c r="I233" s="4">
        <v>31.35</v>
      </c>
      <c r="J233" s="4">
        <v>2215</v>
      </c>
      <c r="K233" s="4">
        <v>7591.1</v>
      </c>
      <c r="L233" s="4">
        <v>1814</v>
      </c>
      <c r="M233" s="4">
        <v>68.588579200000012</v>
      </c>
      <c r="N233" s="4">
        <v>1478.8</v>
      </c>
      <c r="O233" s="4">
        <v>172.51</v>
      </c>
      <c r="P233" s="4">
        <v>1127.8</v>
      </c>
      <c r="Q233" s="4">
        <v>6007.5</v>
      </c>
      <c r="R233" s="4">
        <v>1170</v>
      </c>
      <c r="S233" s="4">
        <v>18.175000000000001</v>
      </c>
      <c r="T233" s="4">
        <v>6077</v>
      </c>
      <c r="U233" s="4">
        <v>4874.8999999999996</v>
      </c>
      <c r="V233" s="4">
        <v>2032.9</v>
      </c>
      <c r="W233" s="4">
        <v>1772.1652000000001</v>
      </c>
      <c r="X233" s="4">
        <v>1040.7</v>
      </c>
      <c r="Y233" s="4">
        <v>7401.1</v>
      </c>
      <c r="Z233" s="4">
        <v>5.633</v>
      </c>
      <c r="AA233" s="4">
        <v>4249.3</v>
      </c>
      <c r="AB233" s="4">
        <v>1265</v>
      </c>
      <c r="AC233" s="4">
        <v>1274.4000000000001</v>
      </c>
      <c r="AD233" s="4">
        <v>351.67</v>
      </c>
      <c r="AE233" s="4">
        <v>446.95</v>
      </c>
      <c r="AF233" s="4">
        <v>199.96</v>
      </c>
      <c r="AG233" s="4"/>
      <c r="AH233" s="4">
        <v>186.82856000000001</v>
      </c>
      <c r="AI233" s="4">
        <v>49.6</v>
      </c>
      <c r="AJ233" s="4">
        <v>1223.5</v>
      </c>
      <c r="AK233" s="4">
        <v>15147</v>
      </c>
      <c r="AL233" s="4">
        <v>13.51</v>
      </c>
      <c r="AM233" s="4">
        <v>6.55</v>
      </c>
      <c r="AN233" s="4">
        <v>1215</v>
      </c>
    </row>
    <row r="234" spans="1:40" x14ac:dyDescent="0.2">
      <c r="A234" s="6">
        <v>42515</v>
      </c>
      <c r="B234" s="4">
        <v>3958.61</v>
      </c>
      <c r="C234" s="4"/>
      <c r="D234" s="4">
        <v>379.02</v>
      </c>
      <c r="E234" s="4">
        <v>2278.3000000000002</v>
      </c>
      <c r="F234" s="4">
        <v>6293</v>
      </c>
      <c r="G234" s="4">
        <v>1140.0999999999999</v>
      </c>
      <c r="H234" s="4">
        <v>27776.393413999998</v>
      </c>
      <c r="I234" s="4">
        <v>31.74</v>
      </c>
      <c r="J234" s="4">
        <v>2216.5</v>
      </c>
      <c r="K234" s="4">
        <v>7614.4</v>
      </c>
      <c r="L234" s="4">
        <v>1754.6</v>
      </c>
      <c r="M234" s="4">
        <v>68.686395200000007</v>
      </c>
      <c r="N234" s="4">
        <v>1487.9</v>
      </c>
      <c r="O234" s="4">
        <v>173.95</v>
      </c>
      <c r="P234" s="4">
        <v>1125</v>
      </c>
      <c r="Q234" s="4">
        <v>6007.1</v>
      </c>
      <c r="R234" s="4">
        <v>1173</v>
      </c>
      <c r="S234" s="4">
        <v>18.010000000000002</v>
      </c>
      <c r="T234" s="4">
        <v>5918</v>
      </c>
      <c r="U234" s="4">
        <v>4873.7</v>
      </c>
      <c r="V234" s="4">
        <v>2033.2</v>
      </c>
      <c r="W234" s="4">
        <v>1768.3141487</v>
      </c>
      <c r="X234" s="4">
        <v>1045</v>
      </c>
      <c r="Y234" s="4">
        <v>7508.2</v>
      </c>
      <c r="Z234" s="4">
        <v>5.577</v>
      </c>
      <c r="AA234" s="4">
        <v>4336</v>
      </c>
      <c r="AB234" s="4">
        <v>1266.4000000000001</v>
      </c>
      <c r="AC234" s="4">
        <v>1256</v>
      </c>
      <c r="AD234" s="4">
        <v>355.04</v>
      </c>
      <c r="AE234" s="4">
        <v>447</v>
      </c>
      <c r="AF234" s="4">
        <v>196.7</v>
      </c>
      <c r="AG234" s="4"/>
      <c r="AH234" s="4">
        <v>187.80672000000001</v>
      </c>
      <c r="AI234" s="4">
        <v>49</v>
      </c>
      <c r="AJ234" s="4">
        <v>1238.2</v>
      </c>
      <c r="AK234" s="4">
        <v>15303</v>
      </c>
      <c r="AL234" s="4">
        <v>13.65</v>
      </c>
      <c r="AM234" s="4">
        <v>6.5</v>
      </c>
      <c r="AN234" s="4">
        <v>1215</v>
      </c>
    </row>
    <row r="235" spans="1:40" x14ac:dyDescent="0.2">
      <c r="A235" s="6">
        <v>42514</v>
      </c>
      <c r="B235" s="4">
        <v>3955.47</v>
      </c>
      <c r="C235" s="4"/>
      <c r="D235" s="4">
        <v>378.57</v>
      </c>
      <c r="E235" s="4">
        <v>2269.3000000000002</v>
      </c>
      <c r="F235" s="4">
        <v>6293.2</v>
      </c>
      <c r="G235" s="4">
        <v>1140</v>
      </c>
      <c r="H235" s="4">
        <v>27639.665647000002</v>
      </c>
      <c r="I235" s="4">
        <v>31.73</v>
      </c>
      <c r="J235" s="4">
        <v>2114.4</v>
      </c>
      <c r="K235" s="4">
        <v>7622.6</v>
      </c>
      <c r="L235" s="4">
        <v>1769.9</v>
      </c>
      <c r="M235" s="4">
        <v>68.852682400000006</v>
      </c>
      <c r="N235" s="4">
        <v>1482.7</v>
      </c>
      <c r="O235" s="4">
        <v>172.72</v>
      </c>
      <c r="P235" s="4">
        <v>1130</v>
      </c>
      <c r="Q235" s="4">
        <v>6052</v>
      </c>
      <c r="R235" s="4">
        <v>1172</v>
      </c>
      <c r="S235" s="4">
        <v>18.2</v>
      </c>
      <c r="T235" s="4">
        <v>5890.2</v>
      </c>
      <c r="U235" s="4">
        <v>4875.6000000000004</v>
      </c>
      <c r="V235" s="4">
        <v>2029.9</v>
      </c>
      <c r="W235" s="4">
        <v>1772.1652000000001</v>
      </c>
      <c r="X235" s="4">
        <v>1043.0999999999999</v>
      </c>
      <c r="Y235" s="4">
        <v>7568.3</v>
      </c>
      <c r="Z235" s="4">
        <v>5.5860000000000003</v>
      </c>
      <c r="AA235" s="4">
        <v>4323.3</v>
      </c>
      <c r="AB235" s="4">
        <v>1273.8</v>
      </c>
      <c r="AC235" s="4">
        <v>1261.0999999999999</v>
      </c>
      <c r="AD235" s="4">
        <v>353.51</v>
      </c>
      <c r="AE235" s="4">
        <v>446.86</v>
      </c>
      <c r="AF235" s="4">
        <v>199.4</v>
      </c>
      <c r="AG235" s="4"/>
      <c r="AH235" s="4">
        <v>189.17614400000002</v>
      </c>
      <c r="AI235" s="4">
        <v>49.75</v>
      </c>
      <c r="AJ235" s="4">
        <v>1213.8</v>
      </c>
      <c r="AK235" s="4">
        <v>15338</v>
      </c>
      <c r="AL235" s="4">
        <v>13.68</v>
      </c>
      <c r="AM235" s="4">
        <v>6.5</v>
      </c>
      <c r="AN235" s="4">
        <v>1215</v>
      </c>
    </row>
    <row r="236" spans="1:40" x14ac:dyDescent="0.2">
      <c r="A236" s="6">
        <v>42513</v>
      </c>
      <c r="B236" s="4">
        <v>3949.33</v>
      </c>
      <c r="C236" s="4"/>
      <c r="D236" s="4">
        <v>374.43</v>
      </c>
      <c r="E236" s="4">
        <v>2257.5</v>
      </c>
      <c r="F236" s="4">
        <v>6350</v>
      </c>
      <c r="G236" s="4">
        <v>1139</v>
      </c>
      <c r="H236" s="4">
        <v>27543.267652999999</v>
      </c>
      <c r="I236" s="4">
        <v>31.61</v>
      </c>
      <c r="J236" s="4">
        <v>2069.6</v>
      </c>
      <c r="K236" s="4">
        <v>7659</v>
      </c>
      <c r="L236" s="4">
        <v>1757.7</v>
      </c>
      <c r="M236" s="4">
        <v>68.627705599999999</v>
      </c>
      <c r="N236" s="4">
        <v>1467.4</v>
      </c>
      <c r="O236" s="4">
        <v>170.24</v>
      </c>
      <c r="P236" s="4">
        <v>1147.2</v>
      </c>
      <c r="Q236" s="4">
        <v>6017.5</v>
      </c>
      <c r="R236" s="4">
        <v>1172</v>
      </c>
      <c r="S236" s="4">
        <v>18.13</v>
      </c>
      <c r="T236" s="4">
        <v>5829.1</v>
      </c>
      <c r="U236" s="4">
        <v>4921.7</v>
      </c>
      <c r="V236" s="4">
        <v>2030</v>
      </c>
      <c r="W236" s="4">
        <v>1768.75719</v>
      </c>
      <c r="X236" s="4">
        <v>1041.7</v>
      </c>
      <c r="Y236" s="4">
        <v>7750.4</v>
      </c>
      <c r="Z236" s="4">
        <v>5.556</v>
      </c>
      <c r="AA236" s="4">
        <v>4333.8</v>
      </c>
      <c r="AB236" s="4">
        <v>1294.5999999999999</v>
      </c>
      <c r="AC236" s="4">
        <v>1300</v>
      </c>
      <c r="AD236" s="4">
        <v>342.79</v>
      </c>
      <c r="AE236" s="4">
        <v>446.86</v>
      </c>
      <c r="AF236" s="4">
        <v>199.5</v>
      </c>
      <c r="AG236" s="4"/>
      <c r="AH236" s="4">
        <v>187.80672000000001</v>
      </c>
      <c r="AI236" s="4">
        <v>50</v>
      </c>
      <c r="AJ236" s="4">
        <v>1205.0999999999999</v>
      </c>
      <c r="AK236" s="4">
        <v>15866</v>
      </c>
      <c r="AL236" s="4">
        <v>13.55</v>
      </c>
      <c r="AM236" s="4">
        <v>6.5</v>
      </c>
      <c r="AN236" s="4">
        <v>1225</v>
      </c>
    </row>
    <row r="237" spans="1:40" x14ac:dyDescent="0.2">
      <c r="A237" s="6">
        <v>42510</v>
      </c>
      <c r="B237" s="4">
        <v>3940.07</v>
      </c>
      <c r="C237" s="4"/>
      <c r="D237" s="4">
        <v>370.31</v>
      </c>
      <c r="E237" s="4">
        <v>2311.5</v>
      </c>
      <c r="F237" s="4">
        <v>6419</v>
      </c>
      <c r="G237" s="4">
        <v>1139</v>
      </c>
      <c r="H237" s="4">
        <v>27652.453136</v>
      </c>
      <c r="I237" s="4">
        <v>31.72</v>
      </c>
      <c r="J237" s="4">
        <v>2163.6</v>
      </c>
      <c r="K237" s="4">
        <v>7357.2</v>
      </c>
      <c r="L237" s="4">
        <v>1740.1</v>
      </c>
      <c r="M237" s="4">
        <v>68.774429600000005</v>
      </c>
      <c r="N237" s="4">
        <v>1450.4</v>
      </c>
      <c r="O237" s="4">
        <v>169.71</v>
      </c>
      <c r="P237" s="4">
        <v>1144</v>
      </c>
      <c r="Q237" s="4">
        <v>5985.4</v>
      </c>
      <c r="R237" s="4">
        <v>1171.8</v>
      </c>
      <c r="S237" s="4">
        <v>18.45</v>
      </c>
      <c r="T237" s="4">
        <v>5846.4</v>
      </c>
      <c r="U237" s="4">
        <v>4914.2</v>
      </c>
      <c r="V237" s="4">
        <v>2027.2</v>
      </c>
      <c r="W237" s="4">
        <v>1761.9411700000001</v>
      </c>
      <c r="X237" s="4">
        <v>1084.4000000000001</v>
      </c>
      <c r="Y237" s="4">
        <v>7756.7</v>
      </c>
      <c r="Z237" s="4">
        <v>5.468</v>
      </c>
      <c r="AA237" s="4">
        <v>4363.6000000000004</v>
      </c>
      <c r="AB237" s="4">
        <v>1275.5</v>
      </c>
      <c r="AC237" s="4">
        <v>1280</v>
      </c>
      <c r="AD237" s="4">
        <v>334.07</v>
      </c>
      <c r="AE237" s="4">
        <v>447.96</v>
      </c>
      <c r="AF237" s="4">
        <v>199.5</v>
      </c>
      <c r="AG237" s="4"/>
      <c r="AH237" s="4">
        <v>192.58014080000001</v>
      </c>
      <c r="AI237" s="4">
        <v>50</v>
      </c>
      <c r="AJ237" s="4">
        <v>1182.5999999999999</v>
      </c>
      <c r="AK237" s="4">
        <v>15655</v>
      </c>
      <c r="AL237" s="4">
        <v>13.58</v>
      </c>
      <c r="AM237" s="4">
        <v>6.5</v>
      </c>
      <c r="AN237" s="4">
        <v>1215</v>
      </c>
    </row>
    <row r="238" spans="1:40" x14ac:dyDescent="0.2">
      <c r="A238" s="6">
        <v>42509</v>
      </c>
      <c r="B238" s="4">
        <v>3938.45</v>
      </c>
      <c r="C238" s="4"/>
      <c r="D238" s="4">
        <v>372.43</v>
      </c>
      <c r="E238" s="4">
        <v>2339.1999999999998</v>
      </c>
      <c r="F238" s="4">
        <v>6439.9</v>
      </c>
      <c r="G238" s="4">
        <v>1120</v>
      </c>
      <c r="H238" s="4">
        <v>27707.537703999998</v>
      </c>
      <c r="I238" s="4">
        <v>32</v>
      </c>
      <c r="J238" s="4">
        <v>2171.8000000000002</v>
      </c>
      <c r="K238" s="4">
        <v>7346.2</v>
      </c>
      <c r="L238" s="4">
        <v>1748</v>
      </c>
      <c r="M238" s="4">
        <v>68.970061600000008</v>
      </c>
      <c r="N238" s="4">
        <v>1458.1</v>
      </c>
      <c r="O238" s="4">
        <v>171.52</v>
      </c>
      <c r="P238" s="4">
        <v>1139.9000000000001</v>
      </c>
      <c r="Q238" s="4">
        <v>5914.7</v>
      </c>
      <c r="R238" s="4">
        <v>1170.0999999999999</v>
      </c>
      <c r="S238" s="4">
        <v>18.41</v>
      </c>
      <c r="T238" s="4">
        <v>5872.9</v>
      </c>
      <c r="U238" s="4">
        <v>4864.8999999999996</v>
      </c>
      <c r="V238" s="4">
        <v>2027.2</v>
      </c>
      <c r="W238" s="4">
        <v>1768.75719</v>
      </c>
      <c r="X238" s="4">
        <v>1084.7</v>
      </c>
      <c r="Y238" s="4">
        <v>7753.7</v>
      </c>
      <c r="Z238" s="4">
        <v>5.4409999999999998</v>
      </c>
      <c r="AA238" s="4">
        <v>4382.8</v>
      </c>
      <c r="AB238" s="4">
        <v>1264.8</v>
      </c>
      <c r="AC238" s="4">
        <v>1280</v>
      </c>
      <c r="AD238" s="4">
        <v>328.94</v>
      </c>
      <c r="AE238" s="4">
        <v>450</v>
      </c>
      <c r="AF238" s="4">
        <v>199.5</v>
      </c>
      <c r="AG238" s="4"/>
      <c r="AH238" s="4">
        <v>189.11745440000001</v>
      </c>
      <c r="AI238" s="4">
        <v>49.92</v>
      </c>
      <c r="AJ238" s="4">
        <v>1173</v>
      </c>
      <c r="AK238" s="4">
        <v>14642</v>
      </c>
      <c r="AL238" s="4">
        <v>13.65</v>
      </c>
      <c r="AM238" s="4">
        <v>6.5</v>
      </c>
      <c r="AN238" s="4">
        <v>1215</v>
      </c>
    </row>
    <row r="239" spans="1:40" x14ac:dyDescent="0.2">
      <c r="A239" s="6">
        <v>42508</v>
      </c>
      <c r="B239" s="4">
        <v>3966.45</v>
      </c>
      <c r="C239" s="4"/>
      <c r="D239" s="4">
        <v>392.93</v>
      </c>
      <c r="E239" s="4">
        <v>2336.9</v>
      </c>
      <c r="F239" s="4">
        <v>6600</v>
      </c>
      <c r="G239" s="4">
        <v>1108.9000000000001</v>
      </c>
      <c r="H239" s="4">
        <v>27639.665647000002</v>
      </c>
      <c r="I239" s="4">
        <v>32.119999999999997</v>
      </c>
      <c r="J239" s="4">
        <v>2217.3000000000002</v>
      </c>
      <c r="K239" s="4">
        <v>7277.7</v>
      </c>
      <c r="L239" s="4">
        <v>1775.2</v>
      </c>
      <c r="M239" s="4">
        <v>69.3221992</v>
      </c>
      <c r="N239" s="4">
        <v>1424.6</v>
      </c>
      <c r="O239" s="4">
        <v>172.45</v>
      </c>
      <c r="P239" s="4">
        <v>1128.3</v>
      </c>
      <c r="Q239" s="4">
        <v>6046.8</v>
      </c>
      <c r="R239" s="4">
        <v>1172.7</v>
      </c>
      <c r="S239" s="4">
        <v>18.337499999999999</v>
      </c>
      <c r="T239" s="4">
        <v>5955.7</v>
      </c>
      <c r="U239" s="4">
        <v>4994.8</v>
      </c>
      <c r="V239" s="4">
        <v>2068.1</v>
      </c>
      <c r="W239" s="4">
        <v>1763.6451750000001</v>
      </c>
      <c r="X239" s="4">
        <v>1079</v>
      </c>
      <c r="Y239" s="4">
        <v>7900</v>
      </c>
      <c r="Z239" s="4">
        <v>5.516</v>
      </c>
      <c r="AA239" s="4">
        <v>4465.7</v>
      </c>
      <c r="AB239" s="4">
        <v>1258</v>
      </c>
      <c r="AC239" s="4">
        <v>1265</v>
      </c>
      <c r="AD239" s="4">
        <v>333.97</v>
      </c>
      <c r="AE239" s="4">
        <v>450</v>
      </c>
      <c r="AF239" s="4">
        <v>196.5</v>
      </c>
      <c r="AG239" s="4"/>
      <c r="AH239" s="4">
        <v>189.22505200000001</v>
      </c>
      <c r="AI239" s="4">
        <v>50</v>
      </c>
      <c r="AJ239" s="4">
        <v>1158.8</v>
      </c>
      <c r="AK239" s="4">
        <v>14014</v>
      </c>
      <c r="AL239" s="4">
        <v>13.62</v>
      </c>
      <c r="AM239" s="4">
        <v>6.4</v>
      </c>
      <c r="AN239" s="4">
        <v>1215</v>
      </c>
    </row>
    <row r="240" spans="1:40" x14ac:dyDescent="0.2">
      <c r="A240" s="6">
        <v>42507</v>
      </c>
      <c r="B240" s="4">
        <v>3976.35</v>
      </c>
      <c r="C240" s="4"/>
      <c r="D240" s="4">
        <v>392.76</v>
      </c>
      <c r="E240" s="4">
        <v>2316.6999999999998</v>
      </c>
      <c r="F240" s="4">
        <v>6600</v>
      </c>
      <c r="G240" s="4">
        <v>1108.9000000000001</v>
      </c>
      <c r="H240" s="4">
        <v>27552.12053</v>
      </c>
      <c r="I240" s="4">
        <v>31.76</v>
      </c>
      <c r="J240" s="4">
        <v>2211.5</v>
      </c>
      <c r="K240" s="4">
        <v>7148.4</v>
      </c>
      <c r="L240" s="4">
        <v>1738.7</v>
      </c>
      <c r="M240" s="4">
        <v>69.146130400000004</v>
      </c>
      <c r="N240" s="4">
        <v>1429.8</v>
      </c>
      <c r="O240" s="4">
        <v>171.98</v>
      </c>
      <c r="P240" s="4">
        <v>1130.5</v>
      </c>
      <c r="Q240" s="4">
        <v>6150.3</v>
      </c>
      <c r="R240" s="4">
        <v>1170</v>
      </c>
      <c r="S240" s="4">
        <v>18.225000000000001</v>
      </c>
      <c r="T240" s="4">
        <v>5854.7</v>
      </c>
      <c r="U240" s="4">
        <v>5010.2</v>
      </c>
      <c r="V240" s="4">
        <v>2026.5</v>
      </c>
      <c r="W240" s="4">
        <v>1768.75719</v>
      </c>
      <c r="X240" s="4">
        <v>1075.2</v>
      </c>
      <c r="Y240" s="4">
        <v>7900</v>
      </c>
      <c r="Z240" s="4">
        <v>5.431</v>
      </c>
      <c r="AA240" s="4">
        <v>4487.8</v>
      </c>
      <c r="AB240" s="4">
        <v>1250</v>
      </c>
      <c r="AC240" s="4">
        <v>1255</v>
      </c>
      <c r="AD240" s="4">
        <v>331.32</v>
      </c>
      <c r="AE240" s="4">
        <v>455.26</v>
      </c>
      <c r="AF240" s="4">
        <v>196</v>
      </c>
      <c r="AG240" s="4"/>
      <c r="AH240" s="4">
        <v>187.8360648</v>
      </c>
      <c r="AI240" s="4">
        <v>50.01</v>
      </c>
      <c r="AJ240" s="4">
        <v>1183.3</v>
      </c>
      <c r="AK240" s="4">
        <v>14522</v>
      </c>
      <c r="AL240" s="4">
        <v>13.65</v>
      </c>
      <c r="AM240" s="4">
        <v>6.5</v>
      </c>
      <c r="AN240" s="4">
        <v>1235.2</v>
      </c>
    </row>
    <row r="241" spans="1:40" x14ac:dyDescent="0.2">
      <c r="A241" s="6">
        <v>42506</v>
      </c>
      <c r="B241" s="4">
        <v>3992.78</v>
      </c>
      <c r="C241" s="4"/>
      <c r="D241" s="4">
        <v>388.58</v>
      </c>
      <c r="E241" s="4">
        <v>2325.1999999999998</v>
      </c>
      <c r="F241" s="4">
        <v>6680</v>
      </c>
      <c r="G241" s="4">
        <v>1130</v>
      </c>
      <c r="H241" s="4">
        <v>27676.060807999998</v>
      </c>
      <c r="I241" s="4">
        <v>31.87</v>
      </c>
      <c r="J241" s="4">
        <v>2213.3000000000002</v>
      </c>
      <c r="K241" s="4">
        <v>7197.5</v>
      </c>
      <c r="L241" s="4">
        <v>1744.8</v>
      </c>
      <c r="M241" s="4">
        <v>69.752589600000007</v>
      </c>
      <c r="N241" s="4">
        <v>1457.4</v>
      </c>
      <c r="O241" s="4">
        <v>173.24</v>
      </c>
      <c r="P241" s="4">
        <v>1134.2</v>
      </c>
      <c r="Q241" s="4">
        <v>6256.7</v>
      </c>
      <c r="R241" s="4">
        <v>1184.9000000000001</v>
      </c>
      <c r="S241" s="4">
        <v>18.135000000000002</v>
      </c>
      <c r="T241" s="4">
        <v>5850.4</v>
      </c>
      <c r="U241" s="4">
        <v>5002</v>
      </c>
      <c r="V241" s="4">
        <v>2090</v>
      </c>
      <c r="W241" s="4">
        <v>1763.6451750000001</v>
      </c>
      <c r="X241" s="4">
        <v>1064.3</v>
      </c>
      <c r="Y241" s="4">
        <v>7920.5</v>
      </c>
      <c r="Z241" s="4">
        <v>5.5229999999999997</v>
      </c>
      <c r="AA241" s="4">
        <v>4501.8999999999996</v>
      </c>
      <c r="AB241" s="4">
        <v>1240</v>
      </c>
      <c r="AC241" s="4">
        <v>1299</v>
      </c>
      <c r="AD241" s="4">
        <v>330.78</v>
      </c>
      <c r="AE241" s="4">
        <v>447.41</v>
      </c>
      <c r="AF241" s="4">
        <v>196</v>
      </c>
      <c r="AG241" s="4"/>
      <c r="AH241" s="4">
        <v>186.82856000000001</v>
      </c>
      <c r="AI241" s="4">
        <v>50.39</v>
      </c>
      <c r="AJ241" s="4">
        <v>1190.2</v>
      </c>
      <c r="AK241" s="4">
        <v>14547</v>
      </c>
      <c r="AL241" s="4">
        <v>13.6</v>
      </c>
      <c r="AM241" s="4">
        <v>6.5</v>
      </c>
      <c r="AN241" s="4">
        <v>1226</v>
      </c>
    </row>
    <row r="242" spans="1:40" x14ac:dyDescent="0.2">
      <c r="A242" s="6">
        <v>42503</v>
      </c>
      <c r="B242" s="4">
        <v>4002.72</v>
      </c>
      <c r="C242" s="4"/>
      <c r="D242" s="4">
        <v>392.8</v>
      </c>
      <c r="E242" s="4">
        <v>2349.3000000000002</v>
      </c>
      <c r="F242" s="4">
        <v>6680</v>
      </c>
      <c r="G242" s="4">
        <v>1100</v>
      </c>
      <c r="H242" s="4">
        <v>27872.791408000001</v>
      </c>
      <c r="I242" s="4">
        <v>31.59</v>
      </c>
      <c r="J242" s="4">
        <v>2257.5</v>
      </c>
      <c r="K242" s="4">
        <v>7349.3</v>
      </c>
      <c r="L242" s="4">
        <v>1766.1</v>
      </c>
      <c r="M242" s="4">
        <v>69.781934400000011</v>
      </c>
      <c r="N242" s="4">
        <v>1459.2</v>
      </c>
      <c r="O242" s="4">
        <v>177.09</v>
      </c>
      <c r="P242" s="4">
        <v>1159</v>
      </c>
      <c r="Q242" s="4">
        <v>6307.9</v>
      </c>
      <c r="R242" s="4">
        <v>1225</v>
      </c>
      <c r="S242" s="4">
        <v>18.16</v>
      </c>
      <c r="T242" s="4">
        <v>5842.3</v>
      </c>
      <c r="U242" s="4">
        <v>4963.7</v>
      </c>
      <c r="V242" s="4">
        <v>2120</v>
      </c>
      <c r="W242" s="4">
        <v>1760.237165</v>
      </c>
      <c r="X242" s="4">
        <v>1084.3</v>
      </c>
      <c r="Y242" s="4">
        <v>7952</v>
      </c>
      <c r="Z242" s="4">
        <v>5.5789999999999997</v>
      </c>
      <c r="AA242" s="4">
        <v>4543.7</v>
      </c>
      <c r="AB242" s="4">
        <v>1260</v>
      </c>
      <c r="AC242" s="4">
        <v>1267</v>
      </c>
      <c r="AD242" s="4">
        <v>341.99</v>
      </c>
      <c r="AE242" s="4">
        <v>453.14</v>
      </c>
      <c r="AF242" s="4">
        <v>196</v>
      </c>
      <c r="AG242" s="4"/>
      <c r="AH242" s="4">
        <v>186.88724960000002</v>
      </c>
      <c r="AI242" s="4">
        <v>50</v>
      </c>
      <c r="AJ242" s="4">
        <v>1206.9000000000001</v>
      </c>
      <c r="AK242" s="4">
        <v>14460</v>
      </c>
      <c r="AL242" s="4">
        <v>13.87</v>
      </c>
      <c r="AM242" s="4">
        <v>6.5</v>
      </c>
      <c r="AN242" s="4">
        <v>1227.4000000000001</v>
      </c>
    </row>
    <row r="243" spans="1:40" x14ac:dyDescent="0.2">
      <c r="A243" s="6">
        <v>42502</v>
      </c>
      <c r="B243" s="4">
        <v>4015.1</v>
      </c>
      <c r="C243" s="4"/>
      <c r="D243" s="4">
        <v>390.15</v>
      </c>
      <c r="E243" s="4">
        <v>2378.1</v>
      </c>
      <c r="F243" s="4">
        <v>6700</v>
      </c>
      <c r="G243" s="4">
        <v>1100</v>
      </c>
      <c r="H243" s="4">
        <v>28000.666298</v>
      </c>
      <c r="I243" s="4">
        <v>31.81</v>
      </c>
      <c r="J243" s="4">
        <v>2266.6999999999998</v>
      </c>
      <c r="K243" s="4">
        <v>7364.3</v>
      </c>
      <c r="L243" s="4">
        <v>1759.1</v>
      </c>
      <c r="M243" s="4">
        <v>69.752589600000007</v>
      </c>
      <c r="N243" s="4">
        <v>1458.8</v>
      </c>
      <c r="O243" s="4">
        <v>175.08</v>
      </c>
      <c r="P243" s="4">
        <v>1159</v>
      </c>
      <c r="Q243" s="4">
        <v>6346.1</v>
      </c>
      <c r="R243" s="4">
        <v>1251.7</v>
      </c>
      <c r="S243" s="4">
        <v>17.875</v>
      </c>
      <c r="T243" s="4">
        <v>5910.2</v>
      </c>
      <c r="U243" s="4">
        <v>4990.3999999999996</v>
      </c>
      <c r="V243" s="4">
        <v>2070</v>
      </c>
      <c r="W243" s="4">
        <v>1761.0891675</v>
      </c>
      <c r="X243" s="4">
        <v>1073.5999999999999</v>
      </c>
      <c r="Y243" s="4">
        <v>7900</v>
      </c>
      <c r="Z243" s="4">
        <v>5.6609999999999996</v>
      </c>
      <c r="AA243" s="4">
        <v>4607.2</v>
      </c>
      <c r="AB243" s="4">
        <v>1255.8</v>
      </c>
      <c r="AC243" s="4">
        <v>1267</v>
      </c>
      <c r="AD243" s="4">
        <v>337.57</v>
      </c>
      <c r="AE243" s="4">
        <v>453.9</v>
      </c>
      <c r="AF243" s="4">
        <v>196.06</v>
      </c>
      <c r="AG243" s="4"/>
      <c r="AH243" s="4">
        <v>186.4568592</v>
      </c>
      <c r="AI243" s="4">
        <v>50.5</v>
      </c>
      <c r="AJ243" s="4">
        <v>1275.2</v>
      </c>
      <c r="AK243" s="4">
        <v>14595</v>
      </c>
      <c r="AL243" s="4">
        <v>14</v>
      </c>
      <c r="AM243" s="4">
        <v>6.5</v>
      </c>
      <c r="AN243" s="4">
        <v>1227.4000000000001</v>
      </c>
    </row>
    <row r="244" spans="1:40" x14ac:dyDescent="0.2">
      <c r="A244" s="6">
        <v>42501</v>
      </c>
      <c r="B244" s="4">
        <v>4000.23</v>
      </c>
      <c r="C244" s="4"/>
      <c r="D244" s="4">
        <v>390.64</v>
      </c>
      <c r="E244" s="4">
        <v>2309.8000000000002</v>
      </c>
      <c r="F244" s="4">
        <v>6609.1</v>
      </c>
      <c r="G244" s="4">
        <v>1100</v>
      </c>
      <c r="H244" s="4">
        <v>27698.684827000001</v>
      </c>
      <c r="I244" s="4">
        <v>31.75</v>
      </c>
      <c r="J244" s="4">
        <v>2315.3000000000002</v>
      </c>
      <c r="K244" s="4">
        <v>7321.7</v>
      </c>
      <c r="L244" s="4">
        <v>1802.6</v>
      </c>
      <c r="M244" s="4">
        <v>69.517831199999989</v>
      </c>
      <c r="N244" s="4">
        <v>1455.3</v>
      </c>
      <c r="O244" s="4">
        <v>176.31</v>
      </c>
      <c r="P244" s="4">
        <v>1156.2</v>
      </c>
      <c r="Q244" s="4">
        <v>6354.1</v>
      </c>
      <c r="R244" s="4">
        <v>1247</v>
      </c>
      <c r="S244" s="4">
        <v>18.04</v>
      </c>
      <c r="T244" s="4">
        <v>5884.2</v>
      </c>
      <c r="U244" s="4">
        <v>4987.8999999999996</v>
      </c>
      <c r="V244" s="4">
        <v>2073.4</v>
      </c>
      <c r="W244" s="4">
        <v>1760.237165</v>
      </c>
      <c r="X244" s="4">
        <v>1067.0999999999999</v>
      </c>
      <c r="Y244" s="4">
        <v>7891.9</v>
      </c>
      <c r="Z244" s="4">
        <v>5.6529999999999996</v>
      </c>
      <c r="AA244" s="4">
        <v>4534.7</v>
      </c>
      <c r="AB244" s="4">
        <v>1262.8</v>
      </c>
      <c r="AC244" s="4">
        <v>1267.2</v>
      </c>
      <c r="AD244" s="4">
        <v>331.5</v>
      </c>
      <c r="AE244" s="4">
        <v>448.88</v>
      </c>
      <c r="AF244" s="4">
        <v>196.53</v>
      </c>
      <c r="AG244" s="4"/>
      <c r="AH244" s="4">
        <v>187.22960560000001</v>
      </c>
      <c r="AI244" s="4">
        <v>50</v>
      </c>
      <c r="AJ244" s="4">
        <v>1268.2</v>
      </c>
      <c r="AK244" s="4">
        <v>14373</v>
      </c>
      <c r="AL244" s="4">
        <v>13.89</v>
      </c>
      <c r="AM244" s="4">
        <v>6.5</v>
      </c>
      <c r="AN244" s="4">
        <v>1210</v>
      </c>
    </row>
    <row r="245" spans="1:40" x14ac:dyDescent="0.2">
      <c r="A245" s="6">
        <v>42500</v>
      </c>
      <c r="B245" s="4">
        <v>4004.89</v>
      </c>
      <c r="C245" s="4"/>
      <c r="D245" s="4">
        <v>392.9</v>
      </c>
      <c r="E245" s="4">
        <v>2334.4</v>
      </c>
      <c r="F245" s="4">
        <v>6750</v>
      </c>
      <c r="G245" s="4">
        <v>1129.8</v>
      </c>
      <c r="H245" s="4">
        <v>27684.913685</v>
      </c>
      <c r="I245" s="4">
        <v>31.84</v>
      </c>
      <c r="J245" s="4">
        <v>2274.5</v>
      </c>
      <c r="K245" s="4">
        <v>7334.8</v>
      </c>
      <c r="L245" s="4">
        <v>1774.8</v>
      </c>
      <c r="M245" s="4">
        <v>69.948221600000011</v>
      </c>
      <c r="N245" s="4">
        <v>1464.3</v>
      </c>
      <c r="O245" s="4">
        <v>176.02</v>
      </c>
      <c r="P245" s="4">
        <v>1160</v>
      </c>
      <c r="Q245" s="4">
        <v>6422.2</v>
      </c>
      <c r="R245" s="4">
        <v>1230.2</v>
      </c>
      <c r="S245" s="4">
        <v>17.844999999999999</v>
      </c>
      <c r="T245" s="4">
        <v>5859.1</v>
      </c>
      <c r="U245" s="4">
        <v>4998.8999999999996</v>
      </c>
      <c r="V245" s="4">
        <v>2050</v>
      </c>
      <c r="W245" s="4">
        <v>1760.2030849</v>
      </c>
      <c r="X245" s="4">
        <v>1085</v>
      </c>
      <c r="Y245" s="4">
        <v>7803.7</v>
      </c>
      <c r="Z245" s="4">
        <v>5.7830000000000004</v>
      </c>
      <c r="AA245" s="4">
        <v>4542.8999999999996</v>
      </c>
      <c r="AB245" s="4">
        <v>1254.9000000000001</v>
      </c>
      <c r="AC245" s="4">
        <v>1289</v>
      </c>
      <c r="AD245" s="4">
        <v>327</v>
      </c>
      <c r="AE245" s="4">
        <v>449</v>
      </c>
      <c r="AF245" s="4">
        <v>195</v>
      </c>
      <c r="AG245" s="4"/>
      <c r="AH245" s="4">
        <v>189.61631600000001</v>
      </c>
      <c r="AI245" s="4">
        <v>49.53</v>
      </c>
      <c r="AJ245" s="4">
        <v>1274.0999999999999</v>
      </c>
      <c r="AK245" s="4">
        <v>13922</v>
      </c>
      <c r="AL245" s="4">
        <v>13.81</v>
      </c>
      <c r="AM245" s="4">
        <v>6.5</v>
      </c>
      <c r="AN245" s="4">
        <v>1210</v>
      </c>
    </row>
    <row r="246" spans="1:40" x14ac:dyDescent="0.2">
      <c r="A246" s="6">
        <v>42499</v>
      </c>
      <c r="B246" s="4">
        <v>3986.31</v>
      </c>
      <c r="C246" s="4"/>
      <c r="D246" s="4">
        <v>393.23</v>
      </c>
      <c r="E246" s="4">
        <v>2259.3000000000002</v>
      </c>
      <c r="F246" s="4">
        <v>6750</v>
      </c>
      <c r="G246" s="4">
        <v>1130</v>
      </c>
      <c r="H246" s="4">
        <v>27680.979072999999</v>
      </c>
      <c r="I246" s="4">
        <v>31.53</v>
      </c>
      <c r="J246" s="4">
        <v>2267</v>
      </c>
      <c r="K246" s="4">
        <v>7301.9</v>
      </c>
      <c r="L246" s="4">
        <v>1756.6</v>
      </c>
      <c r="M246" s="4">
        <v>69.654773599999999</v>
      </c>
      <c r="N246" s="4">
        <v>1465.3</v>
      </c>
      <c r="O246" s="4">
        <v>174.33</v>
      </c>
      <c r="P246" s="4">
        <v>1148</v>
      </c>
      <c r="Q246" s="4">
        <v>6492</v>
      </c>
      <c r="R246" s="4">
        <v>1255.0999999999999</v>
      </c>
      <c r="S246" s="4">
        <v>18</v>
      </c>
      <c r="T246" s="4">
        <v>5871.7</v>
      </c>
      <c r="U246" s="4">
        <v>4944.8999999999996</v>
      </c>
      <c r="V246" s="4">
        <v>2050.3000000000002</v>
      </c>
      <c r="W246" s="4">
        <v>1761.600369</v>
      </c>
      <c r="X246" s="4">
        <v>1092.4000000000001</v>
      </c>
      <c r="Y246" s="4">
        <v>7869.3</v>
      </c>
      <c r="Z246" s="4">
        <v>5.7809999999999997</v>
      </c>
      <c r="AA246" s="4">
        <v>4438.7</v>
      </c>
      <c r="AB246" s="4">
        <v>1260.2</v>
      </c>
      <c r="AC246" s="4">
        <v>1290</v>
      </c>
      <c r="AD246" s="4">
        <v>326.43</v>
      </c>
      <c r="AE246" s="4">
        <v>454.45</v>
      </c>
      <c r="AF246" s="4">
        <v>195</v>
      </c>
      <c r="AG246" s="4"/>
      <c r="AH246" s="4">
        <v>185.85040000000001</v>
      </c>
      <c r="AI246" s="4">
        <v>51</v>
      </c>
      <c r="AJ246" s="4">
        <v>1304.8</v>
      </c>
      <c r="AK246" s="4">
        <v>13683</v>
      </c>
      <c r="AL246" s="4">
        <v>13.8</v>
      </c>
      <c r="AM246" s="4">
        <v>6.5</v>
      </c>
      <c r="AN246" s="4">
        <v>1225</v>
      </c>
    </row>
    <row r="247" spans="1:40" x14ac:dyDescent="0.2">
      <c r="A247" s="6">
        <v>42496</v>
      </c>
      <c r="B247" s="4">
        <v>4003.02</v>
      </c>
      <c r="C247" s="4"/>
      <c r="D247" s="4">
        <v>394.79</v>
      </c>
      <c r="E247" s="4">
        <v>2252.6999999999998</v>
      </c>
      <c r="F247" s="4">
        <v>6750</v>
      </c>
      <c r="G247" s="4">
        <v>1130</v>
      </c>
      <c r="H247" s="4">
        <v>27923.941363999998</v>
      </c>
      <c r="I247" s="4">
        <v>31.49</v>
      </c>
      <c r="J247" s="4">
        <v>2370.1999999999998</v>
      </c>
      <c r="K247" s="4">
        <v>7313.5</v>
      </c>
      <c r="L247" s="4">
        <v>1779.3</v>
      </c>
      <c r="M247" s="4">
        <v>69.596084000000005</v>
      </c>
      <c r="N247" s="4">
        <v>1481.3</v>
      </c>
      <c r="O247" s="4">
        <v>178.54</v>
      </c>
      <c r="P247" s="4">
        <v>1155</v>
      </c>
      <c r="Q247" s="4">
        <v>6598.9</v>
      </c>
      <c r="R247" s="4">
        <v>1260</v>
      </c>
      <c r="S247" s="4">
        <v>18.024999999999999</v>
      </c>
      <c r="T247" s="4">
        <v>5812.8</v>
      </c>
      <c r="U247" s="4">
        <v>4972.8999999999996</v>
      </c>
      <c r="V247" s="4">
        <v>2050</v>
      </c>
      <c r="W247" s="4">
        <v>1760.237165</v>
      </c>
      <c r="X247" s="4">
        <v>1093.3</v>
      </c>
      <c r="Y247" s="4">
        <v>7847.9</v>
      </c>
      <c r="Z247" s="4">
        <v>5.766</v>
      </c>
      <c r="AA247" s="4">
        <v>4562.3</v>
      </c>
      <c r="AB247" s="4">
        <v>1270</v>
      </c>
      <c r="AC247" s="4">
        <v>1289</v>
      </c>
      <c r="AD247" s="4">
        <v>329</v>
      </c>
      <c r="AE247" s="4">
        <v>454.5</v>
      </c>
      <c r="AF247" s="4">
        <v>195</v>
      </c>
      <c r="AG247" s="4"/>
      <c r="AH247" s="4">
        <v>185.74280239999999</v>
      </c>
      <c r="AI247" s="4">
        <v>51</v>
      </c>
      <c r="AJ247" s="4">
        <v>1306.4000000000001</v>
      </c>
      <c r="AK247" s="4">
        <v>14022</v>
      </c>
      <c r="AL247" s="4">
        <v>13.73</v>
      </c>
      <c r="AM247" s="4">
        <v>6.5</v>
      </c>
      <c r="AN247" s="4">
        <v>1225</v>
      </c>
    </row>
    <row r="248" spans="1:40" x14ac:dyDescent="0.2">
      <c r="A248" s="6">
        <v>42495</v>
      </c>
      <c r="B248" s="4">
        <v>4014.44</v>
      </c>
      <c r="C248" s="4"/>
      <c r="D248" s="4">
        <v>389.79</v>
      </c>
      <c r="E248" s="4">
        <v>2262</v>
      </c>
      <c r="F248" s="4">
        <v>6815</v>
      </c>
      <c r="G248" s="4">
        <v>1130</v>
      </c>
      <c r="H248" s="4">
        <v>27893.448121000001</v>
      </c>
      <c r="I248" s="4">
        <v>31.14</v>
      </c>
      <c r="J248" s="4">
        <v>2434</v>
      </c>
      <c r="K248" s="4">
        <v>7334.3</v>
      </c>
      <c r="L248" s="4">
        <v>1794.6</v>
      </c>
      <c r="M248" s="4">
        <v>69.429796800000005</v>
      </c>
      <c r="N248" s="4">
        <v>1492.4</v>
      </c>
      <c r="O248" s="4">
        <v>179.28</v>
      </c>
      <c r="P248" s="4">
        <v>1156.2</v>
      </c>
      <c r="Q248" s="4">
        <v>6587.9</v>
      </c>
      <c r="R248" s="4">
        <v>1241.0999999999999</v>
      </c>
      <c r="S248" s="4">
        <v>18.125</v>
      </c>
      <c r="T248" s="4">
        <v>5849.2</v>
      </c>
      <c r="U248" s="4">
        <v>4999.8</v>
      </c>
      <c r="V248" s="4">
        <v>2025</v>
      </c>
      <c r="W248" s="4">
        <v>1761.9070899000001</v>
      </c>
      <c r="X248" s="4">
        <v>1094.7</v>
      </c>
      <c r="Y248" s="4">
        <v>7898.9</v>
      </c>
      <c r="Z248" s="4">
        <v>5.8920000000000003</v>
      </c>
      <c r="AA248" s="4">
        <v>4666</v>
      </c>
      <c r="AB248" s="4">
        <v>1256.4000000000001</v>
      </c>
      <c r="AC248" s="4">
        <v>1299.9000000000001</v>
      </c>
      <c r="AD248" s="4">
        <v>328.13</v>
      </c>
      <c r="AE248" s="4">
        <v>453.81</v>
      </c>
      <c r="AF248" s="4">
        <v>196</v>
      </c>
      <c r="AG248" s="4"/>
      <c r="AH248" s="4">
        <v>187.79693840000002</v>
      </c>
      <c r="AI248" s="4">
        <v>49.1</v>
      </c>
      <c r="AJ248" s="4">
        <v>1295.4000000000001</v>
      </c>
      <c r="AK248" s="4">
        <v>14042</v>
      </c>
      <c r="AL248" s="4">
        <v>13.88</v>
      </c>
      <c r="AM248" s="4">
        <v>6.5</v>
      </c>
      <c r="AN248" s="4">
        <v>1225</v>
      </c>
    </row>
    <row r="249" spans="1:40" x14ac:dyDescent="0.2">
      <c r="A249" s="6">
        <v>42494</v>
      </c>
      <c r="B249" s="4">
        <v>4006.14</v>
      </c>
      <c r="C249" s="4"/>
      <c r="D249" s="4">
        <v>387.22</v>
      </c>
      <c r="E249" s="4">
        <v>2267.3000000000002</v>
      </c>
      <c r="F249" s="4">
        <v>6816</v>
      </c>
      <c r="G249" s="4">
        <v>1125</v>
      </c>
      <c r="H249" s="4">
        <v>27908.202915999998</v>
      </c>
      <c r="I249" s="4">
        <v>31.2</v>
      </c>
      <c r="J249" s="4">
        <v>2380.1</v>
      </c>
      <c r="K249" s="4">
        <v>7368.1</v>
      </c>
      <c r="L249" s="4">
        <v>1743.6</v>
      </c>
      <c r="M249" s="4">
        <v>69.801497600000005</v>
      </c>
      <c r="N249" s="4">
        <v>1500.6</v>
      </c>
      <c r="O249" s="4">
        <v>179.91</v>
      </c>
      <c r="P249" s="4">
        <v>1140</v>
      </c>
      <c r="Q249" s="4">
        <v>6593.1</v>
      </c>
      <c r="R249" s="4">
        <v>1259</v>
      </c>
      <c r="S249" s="4">
        <v>18.295000000000002</v>
      </c>
      <c r="T249" s="4">
        <v>5831.7</v>
      </c>
      <c r="U249" s="4">
        <v>5069.8</v>
      </c>
      <c r="V249" s="4">
        <v>2005</v>
      </c>
      <c r="W249" s="4">
        <v>1747.6275280000002</v>
      </c>
      <c r="X249" s="4">
        <v>1094.4000000000001</v>
      </c>
      <c r="Y249" s="4">
        <v>7788.9</v>
      </c>
      <c r="Z249" s="4">
        <v>5.8840000000000003</v>
      </c>
      <c r="AA249" s="4">
        <v>4700</v>
      </c>
      <c r="AB249" s="4">
        <v>1268.4000000000001</v>
      </c>
      <c r="AC249" s="4">
        <v>1299.9000000000001</v>
      </c>
      <c r="AD249" s="4">
        <v>323.89999999999998</v>
      </c>
      <c r="AE249" s="4">
        <v>457.97</v>
      </c>
      <c r="AF249" s="4">
        <v>197</v>
      </c>
      <c r="AG249" s="4"/>
      <c r="AH249" s="4">
        <v>183.9723328</v>
      </c>
      <c r="AI249" s="4">
        <v>49.1</v>
      </c>
      <c r="AJ249" s="4">
        <v>1297.8</v>
      </c>
      <c r="AK249" s="4">
        <v>13920</v>
      </c>
      <c r="AL249" s="4">
        <v>13.71</v>
      </c>
      <c r="AM249" s="4">
        <v>6.5</v>
      </c>
      <c r="AN249" s="4">
        <v>1200</v>
      </c>
    </row>
    <row r="250" spans="1:40" x14ac:dyDescent="0.2">
      <c r="A250" s="6">
        <v>42493</v>
      </c>
      <c r="B250" s="4">
        <v>4001.36</v>
      </c>
      <c r="C250" s="4"/>
      <c r="D250" s="4">
        <v>386.27</v>
      </c>
      <c r="E250" s="4">
        <v>2289.1999999999998</v>
      </c>
      <c r="F250" s="4">
        <v>6816.8</v>
      </c>
      <c r="G250" s="4">
        <v>1123</v>
      </c>
      <c r="H250" s="4">
        <v>27857.052960000001</v>
      </c>
      <c r="I250" s="4">
        <v>31.15</v>
      </c>
      <c r="J250" s="4">
        <v>2417.4</v>
      </c>
      <c r="K250" s="4">
        <v>7418.7</v>
      </c>
      <c r="L250" s="4">
        <v>1725.8</v>
      </c>
      <c r="M250" s="4">
        <v>69.488486400000014</v>
      </c>
      <c r="N250" s="4">
        <v>1509.4</v>
      </c>
      <c r="O250" s="4">
        <v>180.01</v>
      </c>
      <c r="P250" s="4">
        <v>1123</v>
      </c>
      <c r="Q250" s="4">
        <v>6556.6</v>
      </c>
      <c r="R250" s="4">
        <v>1259</v>
      </c>
      <c r="S250" s="4">
        <v>18.23</v>
      </c>
      <c r="T250" s="4">
        <v>5836.8</v>
      </c>
      <c r="U250" s="4">
        <v>5074.3</v>
      </c>
      <c r="V250" s="4">
        <v>1999.6</v>
      </c>
      <c r="W250" s="4">
        <v>1747.4571275000001</v>
      </c>
      <c r="X250" s="4">
        <v>1089.4000000000001</v>
      </c>
      <c r="Y250" s="4">
        <v>7784.4</v>
      </c>
      <c r="Z250" s="4">
        <v>5.9</v>
      </c>
      <c r="AA250" s="4">
        <v>4741</v>
      </c>
      <c r="AB250" s="4">
        <v>1260.7</v>
      </c>
      <c r="AC250" s="4">
        <v>1299.9000000000001</v>
      </c>
      <c r="AD250" s="4">
        <v>327.96</v>
      </c>
      <c r="AE250" s="4">
        <v>464.99</v>
      </c>
      <c r="AF250" s="4">
        <v>202</v>
      </c>
      <c r="AG250" s="4"/>
      <c r="AH250" s="4">
        <v>183.89408</v>
      </c>
      <c r="AI250" s="4">
        <v>49.1</v>
      </c>
      <c r="AJ250" s="4">
        <v>1302.0999999999999</v>
      </c>
      <c r="AK250" s="4">
        <v>13876</v>
      </c>
      <c r="AL250" s="4">
        <v>13.84</v>
      </c>
      <c r="AM250" s="4">
        <v>6.5</v>
      </c>
      <c r="AN250" s="4">
        <v>1200</v>
      </c>
    </row>
    <row r="251" spans="1:40" x14ac:dyDescent="0.2">
      <c r="A251" s="6">
        <v>42492</v>
      </c>
      <c r="B251" s="4">
        <v>4004.04</v>
      </c>
      <c r="C251" s="4"/>
      <c r="D251" s="4">
        <v>384.35</v>
      </c>
      <c r="E251" s="4">
        <v>2287.6</v>
      </c>
      <c r="F251" s="4">
        <v>6875</v>
      </c>
      <c r="G251" s="4">
        <v>1123</v>
      </c>
      <c r="H251" s="4">
        <v>28001.649950999999</v>
      </c>
      <c r="I251" s="4">
        <v>31.39</v>
      </c>
      <c r="J251" s="4">
        <v>2445.6999999999998</v>
      </c>
      <c r="K251" s="4">
        <v>7378.1</v>
      </c>
      <c r="L251" s="4">
        <v>1709.4</v>
      </c>
      <c r="M251" s="4">
        <v>70.280795999999995</v>
      </c>
      <c r="N251" s="4">
        <v>1494.7</v>
      </c>
      <c r="O251" s="4">
        <v>179.13</v>
      </c>
      <c r="P251" s="4">
        <v>1111.0999999999999</v>
      </c>
      <c r="Q251" s="4">
        <v>6558.5</v>
      </c>
      <c r="R251" s="4">
        <v>1260</v>
      </c>
      <c r="S251" s="4">
        <v>18.094999999999999</v>
      </c>
      <c r="T251" s="4">
        <v>5738.2</v>
      </c>
      <c r="U251" s="4">
        <v>5099.1000000000004</v>
      </c>
      <c r="V251" s="4">
        <v>1999</v>
      </c>
      <c r="W251" s="4">
        <v>1747.7979285000001</v>
      </c>
      <c r="X251" s="4">
        <v>1079.8</v>
      </c>
      <c r="Y251" s="4">
        <v>7740.5</v>
      </c>
      <c r="Z251" s="4">
        <v>5.95</v>
      </c>
      <c r="AA251" s="4">
        <v>4700.3999999999996</v>
      </c>
      <c r="AB251" s="4">
        <v>1286</v>
      </c>
      <c r="AC251" s="4">
        <v>1299.9000000000001</v>
      </c>
      <c r="AD251" s="4">
        <v>322.22000000000003</v>
      </c>
      <c r="AE251" s="4">
        <v>464</v>
      </c>
      <c r="AF251" s="4">
        <v>202</v>
      </c>
      <c r="AG251" s="4"/>
      <c r="AH251" s="4">
        <v>182.91592</v>
      </c>
      <c r="AI251" s="4">
        <v>49.01</v>
      </c>
      <c r="AJ251" s="4">
        <v>1323.8</v>
      </c>
      <c r="AK251" s="4">
        <v>13819</v>
      </c>
      <c r="AL251" s="4">
        <v>14.09</v>
      </c>
      <c r="AM251" s="4">
        <v>6.4160000000000004</v>
      </c>
      <c r="AN251" s="4">
        <v>1200</v>
      </c>
    </row>
    <row r="252" spans="1:40" x14ac:dyDescent="0.2">
      <c r="A252" s="6">
        <v>42489</v>
      </c>
      <c r="B252" s="4">
        <v>4002.07</v>
      </c>
      <c r="C252" s="4"/>
      <c r="D252" s="4">
        <v>382.79</v>
      </c>
      <c r="E252" s="4">
        <v>2234.4</v>
      </c>
      <c r="F252" s="4">
        <v>6875</v>
      </c>
      <c r="G252" s="4">
        <v>1120</v>
      </c>
      <c r="H252" s="4">
        <v>27944.598076999999</v>
      </c>
      <c r="I252" s="4">
        <v>31.79</v>
      </c>
      <c r="J252" s="4">
        <v>2355.8000000000002</v>
      </c>
      <c r="K252" s="4">
        <v>7402.7</v>
      </c>
      <c r="L252" s="4">
        <v>1775.7</v>
      </c>
      <c r="M252" s="4">
        <v>70.848128800000012</v>
      </c>
      <c r="N252" s="4">
        <v>1476.5</v>
      </c>
      <c r="O252" s="4">
        <v>178.04</v>
      </c>
      <c r="P252" s="4">
        <v>1109.4000000000001</v>
      </c>
      <c r="Q252" s="4">
        <v>6599.5</v>
      </c>
      <c r="R252" s="4">
        <v>1218</v>
      </c>
      <c r="S252" s="4">
        <v>18.239999999999998</v>
      </c>
      <c r="T252" s="4">
        <v>5763.5</v>
      </c>
      <c r="U252" s="4">
        <v>5113.1000000000004</v>
      </c>
      <c r="V252" s="4">
        <v>1994</v>
      </c>
      <c r="W252" s="4">
        <v>1751.7171400000002</v>
      </c>
      <c r="X252" s="4">
        <v>1076.5999999999999</v>
      </c>
      <c r="Y252" s="4">
        <v>7790</v>
      </c>
      <c r="Z252" s="4">
        <v>6.0049999999999999</v>
      </c>
      <c r="AA252" s="4">
        <v>4717.3</v>
      </c>
      <c r="AB252" s="4">
        <v>1279.4000000000001</v>
      </c>
      <c r="AC252" s="4">
        <v>1300</v>
      </c>
      <c r="AD252" s="4">
        <v>324.5</v>
      </c>
      <c r="AE252" s="4">
        <v>465.27</v>
      </c>
      <c r="AF252" s="4">
        <v>203</v>
      </c>
      <c r="AG252" s="4"/>
      <c r="AH252" s="4">
        <v>183.62019520000001</v>
      </c>
      <c r="AI252" s="4">
        <v>51.3</v>
      </c>
      <c r="AJ252" s="4">
        <v>1319.3</v>
      </c>
      <c r="AK252" s="4">
        <v>14117</v>
      </c>
      <c r="AL252" s="4">
        <v>13.91</v>
      </c>
      <c r="AM252" s="4">
        <v>6.51</v>
      </c>
      <c r="AN252" s="4">
        <v>1200</v>
      </c>
    </row>
    <row r="253" spans="1:40" x14ac:dyDescent="0.2">
      <c r="A253" s="6">
        <v>42488</v>
      </c>
      <c r="B253" s="4">
        <v>4022.59</v>
      </c>
      <c r="C253" s="4"/>
      <c r="D253" s="4">
        <v>387.05</v>
      </c>
      <c r="E253" s="4">
        <v>2231.6</v>
      </c>
      <c r="F253" s="4">
        <v>6875</v>
      </c>
      <c r="G253" s="4">
        <v>1130.8</v>
      </c>
      <c r="H253" s="4">
        <v>28282.974708999998</v>
      </c>
      <c r="I253" s="4">
        <v>32.26</v>
      </c>
      <c r="J253" s="4">
        <v>2470.4</v>
      </c>
      <c r="K253" s="4">
        <v>7355.7</v>
      </c>
      <c r="L253" s="4">
        <v>1869.6</v>
      </c>
      <c r="M253" s="4">
        <v>70.515554399999999</v>
      </c>
      <c r="N253" s="4">
        <v>1506.9</v>
      </c>
      <c r="O253" s="4">
        <v>178.3</v>
      </c>
      <c r="P253" s="4">
        <v>1107.3</v>
      </c>
      <c r="Q253" s="4">
        <v>6574.7</v>
      </c>
      <c r="R253" s="4">
        <v>1180</v>
      </c>
      <c r="S253" s="4">
        <v>18.414999999999999</v>
      </c>
      <c r="T253" s="4">
        <v>5857.2</v>
      </c>
      <c r="U253" s="4">
        <v>5183.8999999999996</v>
      </c>
      <c r="V253" s="4">
        <v>2006.1</v>
      </c>
      <c r="W253" s="4">
        <v>1755.0910699000001</v>
      </c>
      <c r="X253" s="4">
        <v>1080.5</v>
      </c>
      <c r="Y253" s="4">
        <v>7819.6</v>
      </c>
      <c r="Z253" s="4">
        <v>5.9669999999999996</v>
      </c>
      <c r="AA253" s="4">
        <v>4836.3</v>
      </c>
      <c r="AB253" s="4">
        <v>1266.7</v>
      </c>
      <c r="AC253" s="4">
        <v>1265</v>
      </c>
      <c r="AD253" s="4">
        <v>322</v>
      </c>
      <c r="AE253" s="4">
        <v>464.99</v>
      </c>
      <c r="AF253" s="4">
        <v>201.84</v>
      </c>
      <c r="AG253" s="4"/>
      <c r="AH253" s="4">
        <v>181.93776</v>
      </c>
      <c r="AI253" s="4">
        <v>51.47</v>
      </c>
      <c r="AJ253" s="4">
        <v>1321.9</v>
      </c>
      <c r="AK253" s="4">
        <v>14233</v>
      </c>
      <c r="AL253" s="4">
        <v>13.75</v>
      </c>
      <c r="AM253" s="4">
        <v>6.5030000000000001</v>
      </c>
      <c r="AN253" s="4">
        <v>1215</v>
      </c>
    </row>
    <row r="254" spans="1:40" x14ac:dyDescent="0.2">
      <c r="A254" s="6">
        <v>42487</v>
      </c>
      <c r="B254" s="4">
        <v>3979.58</v>
      </c>
      <c r="C254" s="4"/>
      <c r="D254" s="4">
        <v>386.92</v>
      </c>
      <c r="E254" s="4">
        <v>2243.4</v>
      </c>
      <c r="F254" s="4">
        <v>6777.1</v>
      </c>
      <c r="G254" s="4">
        <v>1120</v>
      </c>
      <c r="H254" s="4">
        <v>28427.5717</v>
      </c>
      <c r="I254" s="4">
        <v>32.159999999999997</v>
      </c>
      <c r="J254" s="4">
        <v>2383.9</v>
      </c>
      <c r="K254" s="4">
        <v>7325.6</v>
      </c>
      <c r="L254" s="4">
        <v>1850.4</v>
      </c>
      <c r="M254" s="4">
        <v>70.153635199999997</v>
      </c>
      <c r="N254" s="4">
        <v>1497.3</v>
      </c>
      <c r="O254" s="4">
        <v>174.01</v>
      </c>
      <c r="P254" s="4">
        <v>1112.0999999999999</v>
      </c>
      <c r="Q254" s="4">
        <v>6521.3</v>
      </c>
      <c r="R254" s="4">
        <v>1176.7</v>
      </c>
      <c r="S254" s="4">
        <v>18.309999999999999</v>
      </c>
      <c r="T254" s="4">
        <v>5890.8</v>
      </c>
      <c r="U254" s="4">
        <v>5104.1000000000004</v>
      </c>
      <c r="V254" s="4">
        <v>2050</v>
      </c>
      <c r="W254" s="4">
        <v>1744.90112</v>
      </c>
      <c r="X254" s="4">
        <v>1080.7</v>
      </c>
      <c r="Y254" s="4">
        <v>7820.3</v>
      </c>
      <c r="Z254" s="4">
        <v>5.88</v>
      </c>
      <c r="AA254" s="4">
        <v>4686</v>
      </c>
      <c r="AB254" s="4">
        <v>1250.5999999999999</v>
      </c>
      <c r="AC254" s="4">
        <v>1265</v>
      </c>
      <c r="AD254" s="4">
        <v>321.42</v>
      </c>
      <c r="AE254" s="4">
        <v>466.38</v>
      </c>
      <c r="AF254" s="4">
        <v>204</v>
      </c>
      <c r="AG254" s="4"/>
      <c r="AH254" s="4">
        <v>181.5171512</v>
      </c>
      <c r="AI254" s="4">
        <v>51.11</v>
      </c>
      <c r="AJ254" s="4">
        <v>1349.2</v>
      </c>
      <c r="AK254" s="4">
        <v>14331</v>
      </c>
      <c r="AL254" s="4">
        <v>13.85</v>
      </c>
      <c r="AM254" s="4">
        <v>6.5979999999999999</v>
      </c>
      <c r="AN254" s="4">
        <v>1213</v>
      </c>
    </row>
    <row r="255" spans="1:40" x14ac:dyDescent="0.2">
      <c r="A255" s="6">
        <v>42486</v>
      </c>
      <c r="B255" s="4">
        <v>3952.85</v>
      </c>
      <c r="C255" s="4"/>
      <c r="D255" s="4">
        <v>386.51</v>
      </c>
      <c r="E255" s="4">
        <v>2248.6999999999998</v>
      </c>
      <c r="F255" s="4">
        <v>6777.1</v>
      </c>
      <c r="G255" s="4">
        <v>1120</v>
      </c>
      <c r="H255" s="4">
        <v>28243.628589</v>
      </c>
      <c r="I255" s="4">
        <v>32.22</v>
      </c>
      <c r="J255" s="4">
        <v>2263.4</v>
      </c>
      <c r="K255" s="4">
        <v>7407.9</v>
      </c>
      <c r="L255" s="4">
        <v>1842</v>
      </c>
      <c r="M255" s="4">
        <v>69.517831199999989</v>
      </c>
      <c r="N255" s="4">
        <v>1480.5</v>
      </c>
      <c r="O255" s="4">
        <v>175.2</v>
      </c>
      <c r="P255" s="4">
        <v>1108</v>
      </c>
      <c r="Q255" s="4">
        <v>6446.2</v>
      </c>
      <c r="R255" s="4">
        <v>1174.0999999999999</v>
      </c>
      <c r="S255" s="4">
        <v>18.25</v>
      </c>
      <c r="T255" s="4">
        <v>5916.4</v>
      </c>
      <c r="U255" s="4">
        <v>5044</v>
      </c>
      <c r="V255" s="4">
        <v>2098</v>
      </c>
      <c r="W255" s="4">
        <v>1750.0131350000001</v>
      </c>
      <c r="X255" s="4">
        <v>1061</v>
      </c>
      <c r="Y255" s="4">
        <v>7750</v>
      </c>
      <c r="Z255" s="4">
        <v>5.8479999999999999</v>
      </c>
      <c r="AA255" s="4">
        <v>4608.8999999999996</v>
      </c>
      <c r="AB255" s="4">
        <v>1258.8</v>
      </c>
      <c r="AC255" s="4">
        <v>1282.2</v>
      </c>
      <c r="AD255" s="4">
        <v>315.89999999999998</v>
      </c>
      <c r="AE255" s="4">
        <v>466.38</v>
      </c>
      <c r="AF255" s="4">
        <v>204</v>
      </c>
      <c r="AG255" s="4"/>
      <c r="AH255" s="4">
        <v>181.45846159999999</v>
      </c>
      <c r="AI255" s="4">
        <v>51.2</v>
      </c>
      <c r="AJ255" s="4">
        <v>1329.9</v>
      </c>
      <c r="AK255" s="4">
        <v>14143</v>
      </c>
      <c r="AL255" s="4">
        <v>13.88</v>
      </c>
      <c r="AM255" s="4">
        <v>6.68</v>
      </c>
      <c r="AN255" s="4">
        <v>1220</v>
      </c>
    </row>
    <row r="256" spans="1:40" x14ac:dyDescent="0.2">
      <c r="A256" s="6">
        <v>42485</v>
      </c>
      <c r="B256" s="4">
        <v>3953.2</v>
      </c>
      <c r="C256" s="4"/>
      <c r="D256" s="4">
        <v>388.38</v>
      </c>
      <c r="E256" s="4">
        <v>2182.9</v>
      </c>
      <c r="F256" s="4">
        <v>6730</v>
      </c>
      <c r="G256" s="4">
        <v>1130</v>
      </c>
      <c r="H256" s="4">
        <v>27919.023098999998</v>
      </c>
      <c r="I256" s="4">
        <v>31.98</v>
      </c>
      <c r="J256" s="4">
        <v>2292.8000000000002</v>
      </c>
      <c r="K256" s="4">
        <v>7377.4</v>
      </c>
      <c r="L256" s="4">
        <v>1857.5</v>
      </c>
      <c r="M256" s="4">
        <v>69.468923199999992</v>
      </c>
      <c r="N256" s="4">
        <v>1454.8</v>
      </c>
      <c r="O256" s="4">
        <v>175.92</v>
      </c>
      <c r="P256" s="4">
        <v>1115.5</v>
      </c>
      <c r="Q256" s="4">
        <v>6473.8</v>
      </c>
      <c r="R256" s="4">
        <v>1187.3</v>
      </c>
      <c r="S256" s="4">
        <v>18.195</v>
      </c>
      <c r="T256" s="4">
        <v>5899</v>
      </c>
      <c r="U256" s="4">
        <v>5088.3</v>
      </c>
      <c r="V256" s="4">
        <v>2150</v>
      </c>
      <c r="W256" s="4">
        <v>1751.7171400000002</v>
      </c>
      <c r="X256" s="4">
        <v>1063.7</v>
      </c>
      <c r="Y256" s="4">
        <v>7702</v>
      </c>
      <c r="Z256" s="4">
        <v>5.7949999999999999</v>
      </c>
      <c r="AA256" s="4">
        <v>4622.8</v>
      </c>
      <c r="AB256" s="4">
        <v>1244.5</v>
      </c>
      <c r="AC256" s="4">
        <v>1298.5</v>
      </c>
      <c r="AD256" s="4">
        <v>312.3</v>
      </c>
      <c r="AE256" s="4">
        <v>464</v>
      </c>
      <c r="AF256" s="4">
        <v>207</v>
      </c>
      <c r="AG256" s="4"/>
      <c r="AH256" s="4">
        <v>180.56833599999999</v>
      </c>
      <c r="AI256" s="4">
        <v>51.1</v>
      </c>
      <c r="AJ256" s="4">
        <v>1291.3</v>
      </c>
      <c r="AK256" s="4">
        <v>14073</v>
      </c>
      <c r="AL256" s="4">
        <v>13.84</v>
      </c>
      <c r="AM256" s="4">
        <v>6.7770000000000001</v>
      </c>
      <c r="AN256" s="4">
        <v>1220</v>
      </c>
    </row>
    <row r="257" spans="1:40" x14ac:dyDescent="0.2">
      <c r="A257" s="6">
        <v>42482</v>
      </c>
      <c r="B257" s="4">
        <v>3972.1</v>
      </c>
      <c r="C257" s="4"/>
      <c r="D257" s="4">
        <v>386.86</v>
      </c>
      <c r="E257" s="4">
        <v>2180.4</v>
      </c>
      <c r="F257" s="4">
        <v>7000</v>
      </c>
      <c r="G257" s="4">
        <v>1135</v>
      </c>
      <c r="H257" s="4">
        <v>27945.581730000002</v>
      </c>
      <c r="I257" s="4">
        <v>31.93</v>
      </c>
      <c r="J257" s="4">
        <v>2380</v>
      </c>
      <c r="K257" s="4">
        <v>7440.5</v>
      </c>
      <c r="L257" s="4">
        <v>1878.7</v>
      </c>
      <c r="M257" s="4">
        <v>69.29285440000001</v>
      </c>
      <c r="N257" s="4">
        <v>1440.6</v>
      </c>
      <c r="O257" s="4">
        <v>174.5</v>
      </c>
      <c r="P257" s="4">
        <v>1122.0999999999999</v>
      </c>
      <c r="Q257" s="4">
        <v>6528.2</v>
      </c>
      <c r="R257" s="4">
        <v>1190</v>
      </c>
      <c r="S257" s="4">
        <v>18.309999999999999</v>
      </c>
      <c r="T257" s="4">
        <v>5932.1</v>
      </c>
      <c r="U257" s="4">
        <v>5060.5</v>
      </c>
      <c r="V257" s="4">
        <v>2150</v>
      </c>
      <c r="W257" s="4">
        <v>1750.0131350000001</v>
      </c>
      <c r="X257" s="4">
        <v>1047.7</v>
      </c>
      <c r="Y257" s="4">
        <v>7746.8</v>
      </c>
      <c r="Z257" s="4">
        <v>5.8230000000000004</v>
      </c>
      <c r="AA257" s="4">
        <v>4728.8</v>
      </c>
      <c r="AB257" s="4">
        <v>1219.9000000000001</v>
      </c>
      <c r="AC257" s="4">
        <v>1298.5</v>
      </c>
      <c r="AD257" s="4">
        <v>320</v>
      </c>
      <c r="AE257" s="4">
        <v>478.04</v>
      </c>
      <c r="AF257" s="4">
        <v>210.99</v>
      </c>
      <c r="AG257" s="4"/>
      <c r="AH257" s="4">
        <v>182.03557599999999</v>
      </c>
      <c r="AI257" s="4">
        <v>51.45</v>
      </c>
      <c r="AJ257" s="4">
        <v>1274.5999999999999</v>
      </c>
      <c r="AK257" s="4">
        <v>14507</v>
      </c>
      <c r="AL257" s="4">
        <v>13.82</v>
      </c>
      <c r="AM257" s="4">
        <v>6.73</v>
      </c>
      <c r="AN257" s="4">
        <v>1220</v>
      </c>
    </row>
    <row r="258" spans="1:40" x14ac:dyDescent="0.2">
      <c r="A258" s="6">
        <v>42481</v>
      </c>
      <c r="B258" s="4">
        <v>3986.46</v>
      </c>
      <c r="C258" s="4"/>
      <c r="D258" s="4">
        <v>384.39</v>
      </c>
      <c r="E258" s="4">
        <v>2188.6999999999998</v>
      </c>
      <c r="F258" s="4">
        <v>6740</v>
      </c>
      <c r="G258" s="4">
        <v>1120</v>
      </c>
      <c r="H258" s="4">
        <v>27510.807104</v>
      </c>
      <c r="I258" s="4">
        <v>33.68</v>
      </c>
      <c r="J258" s="4">
        <v>2486.4</v>
      </c>
      <c r="K258" s="4">
        <v>7415.2</v>
      </c>
      <c r="L258" s="4">
        <v>1885.8</v>
      </c>
      <c r="M258" s="4">
        <v>70.241669600000009</v>
      </c>
      <c r="N258" s="4">
        <v>1473</v>
      </c>
      <c r="O258" s="4">
        <v>174.04</v>
      </c>
      <c r="P258" s="4">
        <v>1126</v>
      </c>
      <c r="Q258" s="4">
        <v>6509</v>
      </c>
      <c r="R258" s="4">
        <v>1190</v>
      </c>
      <c r="S258" s="4">
        <v>18.414999999999999</v>
      </c>
      <c r="T258" s="4">
        <v>5959.3</v>
      </c>
      <c r="U258" s="4">
        <v>5123.5</v>
      </c>
      <c r="V258" s="4">
        <v>2150</v>
      </c>
      <c r="W258" s="4">
        <v>1750.0131350000001</v>
      </c>
      <c r="X258" s="4">
        <v>1040.4000000000001</v>
      </c>
      <c r="Y258" s="4">
        <v>7750</v>
      </c>
      <c r="Z258" s="4">
        <v>5.8449999999999998</v>
      </c>
      <c r="AA258" s="4">
        <v>4821.7</v>
      </c>
      <c r="AB258" s="4">
        <v>1248.2</v>
      </c>
      <c r="AC258" s="4">
        <v>1250</v>
      </c>
      <c r="AD258" s="4">
        <v>317</v>
      </c>
      <c r="AE258" s="4">
        <v>476.37</v>
      </c>
      <c r="AF258" s="4">
        <v>212.5</v>
      </c>
      <c r="AG258" s="4"/>
      <c r="AH258" s="4">
        <v>183.06264400000001</v>
      </c>
      <c r="AI258" s="4">
        <v>50.5</v>
      </c>
      <c r="AJ258" s="4">
        <v>1285.0999999999999</v>
      </c>
      <c r="AK258" s="4">
        <v>14880</v>
      </c>
      <c r="AL258" s="4">
        <v>13.98</v>
      </c>
      <c r="AM258" s="4">
        <v>6.73</v>
      </c>
      <c r="AN258" s="4">
        <v>1210</v>
      </c>
    </row>
    <row r="259" spans="1:40" x14ac:dyDescent="0.2">
      <c r="A259" s="6">
        <v>42480</v>
      </c>
      <c r="B259" s="4">
        <v>3985.07</v>
      </c>
      <c r="C259" s="4"/>
      <c r="D259" s="4">
        <v>384.01</v>
      </c>
      <c r="E259" s="4">
        <v>2182.6</v>
      </c>
      <c r="F259" s="4">
        <v>6739</v>
      </c>
      <c r="G259" s="4">
        <v>1122</v>
      </c>
      <c r="H259" s="4">
        <v>27536.382082</v>
      </c>
      <c r="I259" s="4">
        <v>33.89</v>
      </c>
      <c r="J259" s="4">
        <v>2512.5</v>
      </c>
      <c r="K259" s="4">
        <v>7464.9</v>
      </c>
      <c r="L259" s="4">
        <v>1890</v>
      </c>
      <c r="M259" s="4">
        <v>69.331980799999997</v>
      </c>
      <c r="N259" s="4">
        <v>1493.7</v>
      </c>
      <c r="O259" s="4">
        <v>175.87</v>
      </c>
      <c r="P259" s="4">
        <v>1127.3</v>
      </c>
      <c r="Q259" s="4">
        <v>6438.6</v>
      </c>
      <c r="R259" s="4">
        <v>1200</v>
      </c>
      <c r="S259" s="4">
        <v>18.38</v>
      </c>
      <c r="T259" s="4">
        <v>5871.2</v>
      </c>
      <c r="U259" s="4">
        <v>5092.5</v>
      </c>
      <c r="V259" s="4">
        <v>2111</v>
      </c>
      <c r="W259" s="4">
        <v>1750.0131350000001</v>
      </c>
      <c r="X259" s="4">
        <v>1059.7</v>
      </c>
      <c r="Y259" s="4">
        <v>7748</v>
      </c>
      <c r="Z259" s="4">
        <v>5.9450000000000003</v>
      </c>
      <c r="AA259" s="4">
        <v>4823.2</v>
      </c>
      <c r="AB259" s="4">
        <v>1220</v>
      </c>
      <c r="AC259" s="4">
        <v>1255</v>
      </c>
      <c r="AD259" s="4">
        <v>319.7</v>
      </c>
      <c r="AE259" s="4">
        <v>476</v>
      </c>
      <c r="AF259" s="4">
        <v>208.99</v>
      </c>
      <c r="AG259" s="4"/>
      <c r="AH259" s="4">
        <v>180.92047360000001</v>
      </c>
      <c r="AI259" s="4">
        <v>51.5</v>
      </c>
      <c r="AJ259" s="4">
        <v>1297.7</v>
      </c>
      <c r="AK259" s="4">
        <v>15430</v>
      </c>
      <c r="AL259" s="4">
        <v>13.39</v>
      </c>
      <c r="AM259" s="4">
        <v>6.7290000000000001</v>
      </c>
      <c r="AN259" s="4">
        <v>1210</v>
      </c>
    </row>
    <row r="260" spans="1:40" x14ac:dyDescent="0.2">
      <c r="A260" s="6">
        <v>42479</v>
      </c>
      <c r="B260" s="4">
        <v>3989.69</v>
      </c>
      <c r="C260" s="4"/>
      <c r="D260" s="4">
        <v>381.67</v>
      </c>
      <c r="E260" s="4">
        <v>2177.6</v>
      </c>
      <c r="F260" s="4">
        <v>6739</v>
      </c>
      <c r="G260" s="4">
        <v>1122</v>
      </c>
      <c r="H260" s="4">
        <v>27567.858978</v>
      </c>
      <c r="I260" s="4">
        <v>33.82</v>
      </c>
      <c r="J260" s="4">
        <v>2406.1</v>
      </c>
      <c r="K260" s="4">
        <v>7542.9</v>
      </c>
      <c r="L260" s="4">
        <v>1894</v>
      </c>
      <c r="M260" s="4">
        <v>69.380888800000008</v>
      </c>
      <c r="N260" s="4">
        <v>1500.7</v>
      </c>
      <c r="O260" s="4">
        <v>176.51</v>
      </c>
      <c r="P260" s="4">
        <v>1121.4000000000001</v>
      </c>
      <c r="Q260" s="4">
        <v>6408.2</v>
      </c>
      <c r="R260" s="4">
        <v>1150</v>
      </c>
      <c r="S260" s="4">
        <v>18.32</v>
      </c>
      <c r="T260" s="4">
        <v>5838.4</v>
      </c>
      <c r="U260" s="4">
        <v>5051.3999999999996</v>
      </c>
      <c r="V260" s="4">
        <v>2100</v>
      </c>
      <c r="W260" s="4">
        <v>1761.0550874</v>
      </c>
      <c r="X260" s="4">
        <v>1060.0999999999999</v>
      </c>
      <c r="Y260" s="4">
        <v>7762.1</v>
      </c>
      <c r="Z260" s="4">
        <v>5.9939999999999998</v>
      </c>
      <c r="AA260" s="4">
        <v>4879.8</v>
      </c>
      <c r="AB260" s="4">
        <v>1242</v>
      </c>
      <c r="AC260" s="4">
        <v>1255</v>
      </c>
      <c r="AD260" s="4">
        <v>320.87</v>
      </c>
      <c r="AE260" s="4">
        <v>479.56</v>
      </c>
      <c r="AF260" s="4">
        <v>209.82</v>
      </c>
      <c r="AG260" s="4"/>
      <c r="AH260" s="4">
        <v>181.93776</v>
      </c>
      <c r="AI260" s="4">
        <v>51.5</v>
      </c>
      <c r="AJ260" s="4">
        <v>1312.8</v>
      </c>
      <c r="AK260" s="4">
        <v>15211</v>
      </c>
      <c r="AL260" s="4">
        <v>13.28</v>
      </c>
      <c r="AM260" s="4">
        <v>6.75</v>
      </c>
      <c r="AN260" s="4">
        <v>1210</v>
      </c>
    </row>
    <row r="261" spans="1:40" x14ac:dyDescent="0.2">
      <c r="A261" s="6">
        <v>42478</v>
      </c>
      <c r="B261" s="4">
        <v>3965.07</v>
      </c>
      <c r="C261" s="4"/>
      <c r="D261" s="4">
        <v>381.03</v>
      </c>
      <c r="E261" s="4">
        <v>2184.6</v>
      </c>
      <c r="F261" s="4">
        <v>6601.1</v>
      </c>
      <c r="G261" s="4">
        <v>1132.5999999999999</v>
      </c>
      <c r="H261" s="4">
        <v>27433.098516999999</v>
      </c>
      <c r="I261" s="4">
        <v>33.44</v>
      </c>
      <c r="J261" s="4">
        <v>2296</v>
      </c>
      <c r="K261" s="4">
        <v>7410.8</v>
      </c>
      <c r="L261" s="4">
        <v>1845.5</v>
      </c>
      <c r="M261" s="4">
        <v>69.488486400000014</v>
      </c>
      <c r="N261" s="4">
        <v>1508</v>
      </c>
      <c r="O261" s="4">
        <v>176.89</v>
      </c>
      <c r="P261" s="4">
        <v>1131.3</v>
      </c>
      <c r="Q261" s="4">
        <v>6439.1</v>
      </c>
      <c r="R261" s="4">
        <v>1150</v>
      </c>
      <c r="S261" s="4">
        <v>18.11</v>
      </c>
      <c r="T261" s="4">
        <v>5919.5</v>
      </c>
      <c r="U261" s="4">
        <v>5026.5</v>
      </c>
      <c r="V261" s="4">
        <v>2000</v>
      </c>
      <c r="W261" s="4">
        <v>1761.9411700000001</v>
      </c>
      <c r="X261" s="4">
        <v>1066.3</v>
      </c>
      <c r="Y261" s="4">
        <v>7770</v>
      </c>
      <c r="Z261" s="4">
        <v>6.0289999999999999</v>
      </c>
      <c r="AA261" s="4">
        <v>4820</v>
      </c>
      <c r="AB261" s="4">
        <v>1232.4000000000001</v>
      </c>
      <c r="AC261" s="4">
        <v>1250</v>
      </c>
      <c r="AD261" s="4">
        <v>315.32</v>
      </c>
      <c r="AE261" s="4">
        <v>478</v>
      </c>
      <c r="AF261" s="4">
        <v>212</v>
      </c>
      <c r="AG261" s="4"/>
      <c r="AH261" s="4">
        <v>182.91592</v>
      </c>
      <c r="AI261" s="4">
        <v>51</v>
      </c>
      <c r="AJ261" s="4">
        <v>1316.6</v>
      </c>
      <c r="AK261" s="4">
        <v>14322</v>
      </c>
      <c r="AL261" s="4">
        <v>13.44</v>
      </c>
      <c r="AM261" s="4">
        <v>6.78</v>
      </c>
      <c r="AN261" s="4">
        <v>1210</v>
      </c>
    </row>
    <row r="262" spans="1:40" x14ac:dyDescent="0.2">
      <c r="A262" s="6">
        <v>42475</v>
      </c>
      <c r="B262" s="4">
        <v>3962.06</v>
      </c>
      <c r="C262" s="4"/>
      <c r="D262" s="4">
        <v>379.44</v>
      </c>
      <c r="E262" s="4">
        <v>2155.6</v>
      </c>
      <c r="F262" s="4">
        <v>6700</v>
      </c>
      <c r="G262" s="4">
        <v>1135</v>
      </c>
      <c r="H262" s="4">
        <v>27501.954226999998</v>
      </c>
      <c r="I262" s="4">
        <v>33.79</v>
      </c>
      <c r="J262" s="4">
        <v>2168</v>
      </c>
      <c r="K262" s="4">
        <v>7462.4</v>
      </c>
      <c r="L262" s="4">
        <v>1837.5</v>
      </c>
      <c r="M262" s="4">
        <v>70.036255999999995</v>
      </c>
      <c r="N262" s="4">
        <v>1506.1</v>
      </c>
      <c r="O262" s="4">
        <v>178.68</v>
      </c>
      <c r="P262" s="4">
        <v>1119.5</v>
      </c>
      <c r="Q262" s="4">
        <v>6521.4</v>
      </c>
      <c r="R262" s="4">
        <v>1155</v>
      </c>
      <c r="S262" s="4">
        <v>17.895</v>
      </c>
      <c r="T262" s="4">
        <v>5840.4</v>
      </c>
      <c r="U262" s="4">
        <v>4887.6000000000004</v>
      </c>
      <c r="V262" s="4">
        <v>1956</v>
      </c>
      <c r="W262" s="4">
        <v>1772.1652000000001</v>
      </c>
      <c r="X262" s="4">
        <v>1071.9000000000001</v>
      </c>
      <c r="Y262" s="4">
        <v>7647.5</v>
      </c>
      <c r="Z262" s="4">
        <v>6.0179999999999998</v>
      </c>
      <c r="AA262" s="4">
        <v>4800.8</v>
      </c>
      <c r="AB262" s="4">
        <v>1238.3</v>
      </c>
      <c r="AC262" s="4">
        <v>1250</v>
      </c>
      <c r="AD262" s="4">
        <v>317.93</v>
      </c>
      <c r="AE262" s="4">
        <v>472</v>
      </c>
      <c r="AF262" s="4">
        <v>212.5</v>
      </c>
      <c r="AG262" s="4"/>
      <c r="AH262" s="4">
        <v>184.7939872</v>
      </c>
      <c r="AI262" s="4">
        <v>50.8</v>
      </c>
      <c r="AJ262" s="4">
        <v>1300</v>
      </c>
      <c r="AK262" s="4">
        <v>13892</v>
      </c>
      <c r="AL262" s="4">
        <v>13.4</v>
      </c>
      <c r="AM262" s="4">
        <v>7.2</v>
      </c>
      <c r="AN262" s="4">
        <v>1210</v>
      </c>
    </row>
    <row r="263" spans="1:40" x14ac:dyDescent="0.2">
      <c r="A263" s="6">
        <v>42474</v>
      </c>
      <c r="B263" s="4">
        <v>3950.56</v>
      </c>
      <c r="C263" s="4"/>
      <c r="D263" s="4">
        <v>384.54</v>
      </c>
      <c r="E263" s="4">
        <v>2098.6</v>
      </c>
      <c r="F263" s="4">
        <v>6637</v>
      </c>
      <c r="G263" s="4">
        <v>1130</v>
      </c>
      <c r="H263" s="4">
        <v>27408.507192000001</v>
      </c>
      <c r="I263" s="4">
        <v>33.25</v>
      </c>
      <c r="J263" s="4">
        <v>2190.6999999999998</v>
      </c>
      <c r="K263" s="4">
        <v>7508.4</v>
      </c>
      <c r="L263" s="4">
        <v>1808.7</v>
      </c>
      <c r="M263" s="4">
        <v>69.821060799999998</v>
      </c>
      <c r="N263" s="4">
        <v>1510.1</v>
      </c>
      <c r="O263" s="4">
        <v>183.08</v>
      </c>
      <c r="P263" s="4">
        <v>1127.9000000000001</v>
      </c>
      <c r="Q263" s="4">
        <v>6462.4</v>
      </c>
      <c r="R263" s="4">
        <v>1183.7</v>
      </c>
      <c r="S263" s="4">
        <v>17.844999999999999</v>
      </c>
      <c r="T263" s="4">
        <v>5930</v>
      </c>
      <c r="U263" s="4">
        <v>4885.8</v>
      </c>
      <c r="V263" s="4">
        <v>1925.9</v>
      </c>
      <c r="W263" s="4">
        <v>1761.9411700000001</v>
      </c>
      <c r="X263" s="4">
        <v>1074.8</v>
      </c>
      <c r="Y263" s="4">
        <v>7599.6</v>
      </c>
      <c r="Z263" s="4">
        <v>6.0129999999999999</v>
      </c>
      <c r="AA263" s="4">
        <v>4839.3999999999996</v>
      </c>
      <c r="AB263" s="4">
        <v>1224.7</v>
      </c>
      <c r="AC263" s="4">
        <v>1250</v>
      </c>
      <c r="AD263" s="4">
        <v>314.01</v>
      </c>
      <c r="AE263" s="4">
        <v>474.65</v>
      </c>
      <c r="AF263" s="4">
        <v>200</v>
      </c>
      <c r="AG263" s="4"/>
      <c r="AH263" s="4">
        <v>181.94754159999999</v>
      </c>
      <c r="AI263" s="4">
        <v>50.78</v>
      </c>
      <c r="AJ263" s="4">
        <v>1305.3</v>
      </c>
      <c r="AK263" s="4">
        <v>13996</v>
      </c>
      <c r="AL263" s="4">
        <v>13.44</v>
      </c>
      <c r="AM263" s="4">
        <v>7.2</v>
      </c>
      <c r="AN263" s="4">
        <v>1200</v>
      </c>
    </row>
    <row r="264" spans="1:40" x14ac:dyDescent="0.2">
      <c r="A264" s="6">
        <v>42473</v>
      </c>
      <c r="B264" s="4">
        <v>3957.24</v>
      </c>
      <c r="C264" s="4"/>
      <c r="D264" s="4">
        <v>382.95</v>
      </c>
      <c r="E264" s="4">
        <v>2118.1999999999998</v>
      </c>
      <c r="F264" s="4">
        <v>6700</v>
      </c>
      <c r="G264" s="4">
        <v>1130</v>
      </c>
      <c r="H264" s="4">
        <v>27073.081518999999</v>
      </c>
      <c r="I264" s="4">
        <v>33.57</v>
      </c>
      <c r="J264" s="4">
        <v>2193.8000000000002</v>
      </c>
      <c r="K264" s="4">
        <v>7423.9</v>
      </c>
      <c r="L264" s="4">
        <v>1746.9</v>
      </c>
      <c r="M264" s="4">
        <v>70.026474400000012</v>
      </c>
      <c r="N264" s="4">
        <v>1529.3</v>
      </c>
      <c r="O264" s="4">
        <v>183.55</v>
      </c>
      <c r="P264" s="4">
        <v>1129.5999999999999</v>
      </c>
      <c r="Q264" s="4">
        <v>6426.4</v>
      </c>
      <c r="R264" s="4">
        <v>1200</v>
      </c>
      <c r="S264" s="4">
        <v>17.815000000000001</v>
      </c>
      <c r="T264" s="4">
        <v>5912.5</v>
      </c>
      <c r="U264" s="4">
        <v>4842.3999999999996</v>
      </c>
      <c r="V264" s="4">
        <v>1850</v>
      </c>
      <c r="W264" s="4">
        <v>1761.9411700000001</v>
      </c>
      <c r="X264" s="4">
        <v>1068.0999999999999</v>
      </c>
      <c r="Y264" s="4">
        <v>7579.4</v>
      </c>
      <c r="Z264" s="4">
        <v>6.0609999999999999</v>
      </c>
      <c r="AA264" s="4">
        <v>4893.3999999999996</v>
      </c>
      <c r="AB264" s="4">
        <v>1212.4000000000001</v>
      </c>
      <c r="AC264" s="4">
        <v>1250</v>
      </c>
      <c r="AD264" s="4">
        <v>316</v>
      </c>
      <c r="AE264" s="4">
        <v>472.5</v>
      </c>
      <c r="AF264" s="4">
        <v>204.79</v>
      </c>
      <c r="AG264" s="4"/>
      <c r="AH264" s="4">
        <v>183.4147816</v>
      </c>
      <c r="AI264" s="4">
        <v>50</v>
      </c>
      <c r="AJ264" s="4">
        <v>1319.9</v>
      </c>
      <c r="AK264" s="4">
        <v>14165</v>
      </c>
      <c r="AL264" s="4">
        <v>13.66</v>
      </c>
      <c r="AM264" s="4">
        <v>7.2</v>
      </c>
      <c r="AN264" s="4">
        <v>1187.5</v>
      </c>
    </row>
    <row r="265" spans="1:40" x14ac:dyDescent="0.2">
      <c r="A265" s="6">
        <v>42472</v>
      </c>
      <c r="B265" s="4">
        <v>3953.68</v>
      </c>
      <c r="C265" s="4"/>
      <c r="D265" s="4">
        <v>384.7</v>
      </c>
      <c r="E265" s="4">
        <v>2120</v>
      </c>
      <c r="F265" s="4">
        <v>6719.6</v>
      </c>
      <c r="G265" s="4">
        <v>1129.9000000000001</v>
      </c>
      <c r="H265" s="4">
        <v>27060.294030000001</v>
      </c>
      <c r="I265" s="4">
        <v>33.6</v>
      </c>
      <c r="J265" s="4">
        <v>2178</v>
      </c>
      <c r="K265" s="4">
        <v>7505.9</v>
      </c>
      <c r="L265" s="4">
        <v>1718.3</v>
      </c>
      <c r="M265" s="4">
        <v>70.750312800000003</v>
      </c>
      <c r="N265" s="4">
        <v>1522.3</v>
      </c>
      <c r="O265" s="4">
        <v>183.4</v>
      </c>
      <c r="P265" s="4">
        <v>1118.0999999999999</v>
      </c>
      <c r="Q265" s="4">
        <v>6424.8</v>
      </c>
      <c r="R265" s="4">
        <v>1202.0999999999999</v>
      </c>
      <c r="S265" s="4">
        <v>17.625</v>
      </c>
      <c r="T265" s="4">
        <v>5948.8</v>
      </c>
      <c r="U265" s="4">
        <v>4724.5</v>
      </c>
      <c r="V265" s="4">
        <v>1830</v>
      </c>
      <c r="W265" s="4">
        <v>1761.9411700000001</v>
      </c>
      <c r="X265" s="4">
        <v>1082</v>
      </c>
      <c r="Y265" s="4">
        <v>7587.9</v>
      </c>
      <c r="Z265" s="4">
        <v>6.1580000000000004</v>
      </c>
      <c r="AA265" s="4">
        <v>4779.8999999999996</v>
      </c>
      <c r="AB265" s="4">
        <v>1213</v>
      </c>
      <c r="AC265" s="4">
        <v>1250</v>
      </c>
      <c r="AD265" s="4">
        <v>318.95999999999998</v>
      </c>
      <c r="AE265" s="4">
        <v>473.31</v>
      </c>
      <c r="AF265" s="4">
        <v>211.62</v>
      </c>
      <c r="AG265" s="4"/>
      <c r="AH265" s="4">
        <v>184.24621760000002</v>
      </c>
      <c r="AI265" s="4">
        <v>50</v>
      </c>
      <c r="AJ265" s="4">
        <v>1310</v>
      </c>
      <c r="AK265" s="4">
        <v>14360</v>
      </c>
      <c r="AL265" s="4">
        <v>13.49</v>
      </c>
      <c r="AM265" s="4">
        <v>7.16</v>
      </c>
      <c r="AN265" s="4">
        <v>1187.2</v>
      </c>
    </row>
    <row r="266" spans="1:40" x14ac:dyDescent="0.2">
      <c r="A266" s="6">
        <v>42471</v>
      </c>
      <c r="B266" s="4">
        <v>3923.38</v>
      </c>
      <c r="C266" s="4"/>
      <c r="D266" s="4">
        <v>381.32</v>
      </c>
      <c r="E266" s="4">
        <v>2108.6999999999998</v>
      </c>
      <c r="F266" s="4">
        <v>6720</v>
      </c>
      <c r="G266" s="4">
        <v>1131</v>
      </c>
      <c r="H266" s="4">
        <v>26864.547083000001</v>
      </c>
      <c r="I266" s="4">
        <v>33.61</v>
      </c>
      <c r="J266" s="4">
        <v>2080.1999999999998</v>
      </c>
      <c r="K266" s="4">
        <v>7383.3</v>
      </c>
      <c r="L266" s="4">
        <v>1717.6</v>
      </c>
      <c r="M266" s="4">
        <v>70.955726400000003</v>
      </c>
      <c r="N266" s="4">
        <v>1532.3</v>
      </c>
      <c r="O266" s="4">
        <v>179.34</v>
      </c>
      <c r="P266" s="4">
        <v>1129.4000000000001</v>
      </c>
      <c r="Q266" s="4">
        <v>6381.9</v>
      </c>
      <c r="R266" s="4">
        <v>1214.9000000000001</v>
      </c>
      <c r="S266" s="4">
        <v>17.855</v>
      </c>
      <c r="T266" s="4">
        <v>5837</v>
      </c>
      <c r="U266" s="4">
        <v>4692.6000000000004</v>
      </c>
      <c r="V266" s="4">
        <v>1829.9</v>
      </c>
      <c r="W266" s="4">
        <v>1768.7231099000001</v>
      </c>
      <c r="X266" s="4">
        <v>1064.2</v>
      </c>
      <c r="Y266" s="4">
        <v>7607.9</v>
      </c>
      <c r="Z266" s="4">
        <v>6.1390000000000002</v>
      </c>
      <c r="AA266" s="4">
        <v>4707.2</v>
      </c>
      <c r="AB266" s="4">
        <v>1213.9000000000001</v>
      </c>
      <c r="AC266" s="4">
        <v>1250</v>
      </c>
      <c r="AD266" s="4">
        <v>306.60000000000002</v>
      </c>
      <c r="AE266" s="4">
        <v>467</v>
      </c>
      <c r="AF266" s="4">
        <v>199.98</v>
      </c>
      <c r="AG266" s="4"/>
      <c r="AH266" s="4">
        <v>184.85267679999998</v>
      </c>
      <c r="AI266" s="4">
        <v>50.79</v>
      </c>
      <c r="AJ266" s="4">
        <v>1285.9000000000001</v>
      </c>
      <c r="AK266" s="4">
        <v>13822</v>
      </c>
      <c r="AL266" s="4">
        <v>13.5</v>
      </c>
      <c r="AM266" s="4">
        <v>7.16</v>
      </c>
      <c r="AN266" s="4">
        <v>1187.2</v>
      </c>
    </row>
    <row r="267" spans="1:40" x14ac:dyDescent="0.2">
      <c r="A267" s="6">
        <v>42468</v>
      </c>
      <c r="B267" s="4">
        <v>3926.83</v>
      </c>
      <c r="C267" s="4"/>
      <c r="D267" s="4">
        <v>379.86</v>
      </c>
      <c r="E267" s="4">
        <v>2110.5</v>
      </c>
      <c r="F267" s="4">
        <v>6725</v>
      </c>
      <c r="G267" s="4">
        <v>1120</v>
      </c>
      <c r="H267" s="4">
        <v>26689.456848999998</v>
      </c>
      <c r="I267" s="4">
        <v>33.28</v>
      </c>
      <c r="J267" s="4">
        <v>2002.9</v>
      </c>
      <c r="K267" s="4">
        <v>7459.9</v>
      </c>
      <c r="L267" s="4">
        <v>1721.5</v>
      </c>
      <c r="M267" s="4">
        <v>70.740531199999992</v>
      </c>
      <c r="N267" s="4">
        <v>1556.6</v>
      </c>
      <c r="O267" s="4">
        <v>180.41</v>
      </c>
      <c r="P267" s="4">
        <v>1143.8</v>
      </c>
      <c r="Q267" s="4">
        <v>6393.8</v>
      </c>
      <c r="R267" s="4">
        <v>1215</v>
      </c>
      <c r="S267" s="4">
        <v>17.55</v>
      </c>
      <c r="T267" s="4">
        <v>5931.9</v>
      </c>
      <c r="U267" s="4">
        <v>4692.1000000000004</v>
      </c>
      <c r="V267" s="4">
        <v>1829.9</v>
      </c>
      <c r="W267" s="4">
        <v>1771.5176781000002</v>
      </c>
      <c r="X267" s="4">
        <v>1067.5999999999999</v>
      </c>
      <c r="Y267" s="4">
        <v>7680.5</v>
      </c>
      <c r="Z267" s="4">
        <v>6.1</v>
      </c>
      <c r="AA267" s="4">
        <v>4641.3999999999996</v>
      </c>
      <c r="AB267" s="4">
        <v>1213.5</v>
      </c>
      <c r="AC267" s="4">
        <v>1300</v>
      </c>
      <c r="AD267" s="4">
        <v>302</v>
      </c>
      <c r="AE267" s="4">
        <v>460.01</v>
      </c>
      <c r="AF267" s="4">
        <v>200</v>
      </c>
      <c r="AG267" s="4"/>
      <c r="AH267" s="4">
        <v>184.87224000000001</v>
      </c>
      <c r="AI267" s="4">
        <v>50.92</v>
      </c>
      <c r="AJ267" s="4">
        <v>1289.8</v>
      </c>
      <c r="AK267" s="4">
        <v>13520</v>
      </c>
      <c r="AL267" s="4">
        <v>13.77</v>
      </c>
      <c r="AM267" s="4">
        <v>7.15</v>
      </c>
      <c r="AN267" s="4">
        <v>1185</v>
      </c>
    </row>
    <row r="268" spans="1:40" x14ac:dyDescent="0.2">
      <c r="A268" s="6">
        <v>42467</v>
      </c>
      <c r="B268" s="4">
        <v>3890.16</v>
      </c>
      <c r="C268" s="4"/>
      <c r="D268" s="4">
        <v>372.96</v>
      </c>
      <c r="E268" s="4">
        <v>2129.1</v>
      </c>
      <c r="F268" s="4">
        <v>6725</v>
      </c>
      <c r="G268" s="4">
        <v>1118.9000000000001</v>
      </c>
      <c r="H268" s="4">
        <v>26724.868356999999</v>
      </c>
      <c r="I268" s="4">
        <v>32.78</v>
      </c>
      <c r="J268" s="4">
        <v>1979.7</v>
      </c>
      <c r="K268" s="4">
        <v>7518.3</v>
      </c>
      <c r="L268" s="4">
        <v>1692.1</v>
      </c>
      <c r="M268" s="4">
        <v>69.752589600000007</v>
      </c>
      <c r="N268" s="4">
        <v>1522.7</v>
      </c>
      <c r="O268" s="4">
        <v>176.64</v>
      </c>
      <c r="P268" s="4">
        <v>1129</v>
      </c>
      <c r="Q268" s="4">
        <v>6297.6</v>
      </c>
      <c r="R268" s="4">
        <v>1201.8</v>
      </c>
      <c r="S268" s="4">
        <v>17.68</v>
      </c>
      <c r="T268" s="4">
        <v>6061.1</v>
      </c>
      <c r="U268" s="4">
        <v>4600.2</v>
      </c>
      <c r="V268" s="4">
        <v>1839.9</v>
      </c>
      <c r="W268" s="4">
        <v>1771.5176781000002</v>
      </c>
      <c r="X268" s="4">
        <v>1069</v>
      </c>
      <c r="Y268" s="4">
        <v>7691.4</v>
      </c>
      <c r="Z268" s="4">
        <v>6.0839999999999996</v>
      </c>
      <c r="AA268" s="4">
        <v>4593.5</v>
      </c>
      <c r="AB268" s="4">
        <v>1198.9000000000001</v>
      </c>
      <c r="AC268" s="4">
        <v>1275.7</v>
      </c>
      <c r="AD268" s="4">
        <v>302</v>
      </c>
      <c r="AE268" s="4">
        <v>450</v>
      </c>
      <c r="AF268" s="4">
        <v>198</v>
      </c>
      <c r="AG268" s="4"/>
      <c r="AH268" s="4">
        <v>183.63975840000001</v>
      </c>
      <c r="AI268" s="4">
        <v>50.92</v>
      </c>
      <c r="AJ268" s="4">
        <v>1276.0999999999999</v>
      </c>
      <c r="AK268" s="4">
        <v>13650</v>
      </c>
      <c r="AL268" s="4">
        <v>13.8</v>
      </c>
      <c r="AM268" s="4">
        <v>7.16</v>
      </c>
      <c r="AN268" s="4">
        <v>1185</v>
      </c>
    </row>
    <row r="269" spans="1:40" x14ac:dyDescent="0.2">
      <c r="A269" s="6">
        <v>42466</v>
      </c>
      <c r="B269" s="4">
        <v>3883.4</v>
      </c>
      <c r="C269" s="4"/>
      <c r="D269" s="4">
        <v>377.68</v>
      </c>
      <c r="E269" s="4">
        <v>2122.3000000000002</v>
      </c>
      <c r="F269" s="4">
        <v>6600</v>
      </c>
      <c r="G269" s="4">
        <v>1120</v>
      </c>
      <c r="H269" s="4">
        <v>26726.835663000002</v>
      </c>
      <c r="I269" s="4">
        <v>32.53</v>
      </c>
      <c r="J269" s="4">
        <v>1998.6</v>
      </c>
      <c r="K269" s="4">
        <v>7501.3</v>
      </c>
      <c r="L269" s="4">
        <v>1703.7</v>
      </c>
      <c r="M269" s="4">
        <v>69.028751200000002</v>
      </c>
      <c r="N269" s="4">
        <v>1537.1</v>
      </c>
      <c r="O269" s="4">
        <v>178.64</v>
      </c>
      <c r="P269" s="4">
        <v>1129.5999999999999</v>
      </c>
      <c r="Q269" s="4">
        <v>6234</v>
      </c>
      <c r="R269" s="4">
        <v>1225</v>
      </c>
      <c r="S269" s="4">
        <v>17.61</v>
      </c>
      <c r="T269" s="4">
        <v>6083.3</v>
      </c>
      <c r="U269" s="4">
        <v>4616.8999999999996</v>
      </c>
      <c r="V269" s="4">
        <v>1850</v>
      </c>
      <c r="W269" s="4">
        <v>1778.9812200000001</v>
      </c>
      <c r="X269" s="4">
        <v>1080.4000000000001</v>
      </c>
      <c r="Y269" s="4">
        <v>7749.3</v>
      </c>
      <c r="Z269" s="4">
        <v>6.04</v>
      </c>
      <c r="AA269" s="4">
        <v>4616.3999999999996</v>
      </c>
      <c r="AB269" s="4">
        <v>1195.2</v>
      </c>
      <c r="AC269" s="4">
        <v>1250</v>
      </c>
      <c r="AD269" s="4">
        <v>306.06</v>
      </c>
      <c r="AE269" s="4">
        <v>445</v>
      </c>
      <c r="AF269" s="4">
        <v>197</v>
      </c>
      <c r="AG269" s="4"/>
      <c r="AH269" s="4">
        <v>184.87224000000001</v>
      </c>
      <c r="AI269" s="4">
        <v>49.5</v>
      </c>
      <c r="AJ269" s="4">
        <v>1295.7</v>
      </c>
      <c r="AK269" s="4">
        <v>13411</v>
      </c>
      <c r="AL269" s="4">
        <v>13.6</v>
      </c>
      <c r="AM269" s="4">
        <v>7.06</v>
      </c>
      <c r="AN269" s="4">
        <v>1185</v>
      </c>
    </row>
    <row r="270" spans="1:40" x14ac:dyDescent="0.2">
      <c r="A270" s="6">
        <v>42465</v>
      </c>
      <c r="B270" s="4">
        <v>3920.31</v>
      </c>
      <c r="C270" s="4"/>
      <c r="D270" s="4">
        <v>382.09</v>
      </c>
      <c r="E270" s="4">
        <v>2152.9</v>
      </c>
      <c r="F270" s="4">
        <v>6650</v>
      </c>
      <c r="G270" s="4">
        <v>1120</v>
      </c>
      <c r="H270" s="4">
        <v>26691.424155000001</v>
      </c>
      <c r="I270" s="4">
        <v>32.49</v>
      </c>
      <c r="J270" s="4">
        <v>2009.9</v>
      </c>
      <c r="K270" s="4">
        <v>7609.8</v>
      </c>
      <c r="L270" s="4">
        <v>1706.8</v>
      </c>
      <c r="M270" s="4">
        <v>69.684118400000003</v>
      </c>
      <c r="N270" s="4">
        <v>1569.9</v>
      </c>
      <c r="O270" s="4">
        <v>182.46</v>
      </c>
      <c r="P270" s="4">
        <v>1117.7</v>
      </c>
      <c r="Q270" s="4">
        <v>6323.7</v>
      </c>
      <c r="R270" s="4">
        <v>1228.5</v>
      </c>
      <c r="S270" s="4">
        <v>17.625</v>
      </c>
      <c r="T270" s="4">
        <v>6083.7</v>
      </c>
      <c r="U270" s="4">
        <v>4656.3</v>
      </c>
      <c r="V270" s="4">
        <v>1870</v>
      </c>
      <c r="W270" s="4">
        <v>1775.57321</v>
      </c>
      <c r="X270" s="4">
        <v>1090</v>
      </c>
      <c r="Y270" s="4">
        <v>7720</v>
      </c>
      <c r="Z270" s="4">
        <v>5.9930000000000003</v>
      </c>
      <c r="AA270" s="4">
        <v>4651.6000000000004</v>
      </c>
      <c r="AB270" s="4">
        <v>1203.2</v>
      </c>
      <c r="AC270" s="4">
        <v>1250</v>
      </c>
      <c r="AD270" s="4">
        <v>307.14</v>
      </c>
      <c r="AE270" s="4">
        <v>448.39</v>
      </c>
      <c r="AF270" s="4">
        <v>194.2</v>
      </c>
      <c r="AG270" s="4"/>
      <c r="AH270" s="4">
        <v>184.95049280000001</v>
      </c>
      <c r="AI270" s="4">
        <v>50.5</v>
      </c>
      <c r="AJ270" s="4">
        <v>1298.5</v>
      </c>
      <c r="AK270" s="4">
        <v>13650</v>
      </c>
      <c r="AL270" s="4">
        <v>13.65</v>
      </c>
      <c r="AM270" s="4">
        <v>6.99</v>
      </c>
      <c r="AN270" s="4">
        <v>1194</v>
      </c>
    </row>
    <row r="271" spans="1:40" x14ac:dyDescent="0.2">
      <c r="A271" s="6">
        <v>42464</v>
      </c>
      <c r="B271" s="4">
        <v>3950.13</v>
      </c>
      <c r="C271" s="4"/>
      <c r="D271" s="4">
        <v>385.49</v>
      </c>
      <c r="E271" s="4">
        <v>2181.1</v>
      </c>
      <c r="F271" s="4">
        <v>6780</v>
      </c>
      <c r="G271" s="4">
        <v>1132</v>
      </c>
      <c r="H271" s="4">
        <v>26663.881871000001</v>
      </c>
      <c r="I271" s="4">
        <v>32.75</v>
      </c>
      <c r="J271" s="4">
        <v>2020.8</v>
      </c>
      <c r="K271" s="4">
        <v>7601.7</v>
      </c>
      <c r="L271" s="4">
        <v>1719.6</v>
      </c>
      <c r="M271" s="4">
        <v>70.231887999999998</v>
      </c>
      <c r="N271" s="4">
        <v>1587.5</v>
      </c>
      <c r="O271" s="4">
        <v>186.06</v>
      </c>
      <c r="P271" s="4">
        <v>1125.5999999999999</v>
      </c>
      <c r="Q271" s="4">
        <v>6469.7</v>
      </c>
      <c r="R271" s="4">
        <v>1226.8</v>
      </c>
      <c r="S271" s="4">
        <v>17.355</v>
      </c>
      <c r="T271" s="4">
        <v>5983.7</v>
      </c>
      <c r="U271" s="4">
        <v>4690.3</v>
      </c>
      <c r="V271" s="4">
        <v>1895.2</v>
      </c>
      <c r="W271" s="4">
        <v>1772.1652000000001</v>
      </c>
      <c r="X271" s="4">
        <v>1079.0999999999999</v>
      </c>
      <c r="Y271" s="4">
        <v>7705.3</v>
      </c>
      <c r="Z271" s="4">
        <v>6.0979999999999999</v>
      </c>
      <c r="AA271" s="4">
        <v>4628.3</v>
      </c>
      <c r="AB271" s="4">
        <v>1223.9000000000001</v>
      </c>
      <c r="AC271" s="4">
        <v>1230</v>
      </c>
      <c r="AD271" s="4">
        <v>306.54000000000002</v>
      </c>
      <c r="AE271" s="4">
        <v>449.87</v>
      </c>
      <c r="AF271" s="4">
        <v>194</v>
      </c>
      <c r="AG271" s="4"/>
      <c r="AH271" s="4">
        <v>184.38316</v>
      </c>
      <c r="AI271" s="4">
        <v>49.75</v>
      </c>
      <c r="AJ271" s="4">
        <v>1326.3</v>
      </c>
      <c r="AK271" s="4">
        <v>13528</v>
      </c>
      <c r="AL271" s="4">
        <v>13.79</v>
      </c>
      <c r="AM271" s="4">
        <v>7</v>
      </c>
      <c r="AN271" s="4">
        <v>1190</v>
      </c>
    </row>
    <row r="272" spans="1:40" x14ac:dyDescent="0.2">
      <c r="A272" s="6">
        <v>42461</v>
      </c>
      <c r="B272" s="4">
        <v>3947.34</v>
      </c>
      <c r="C272" s="4"/>
      <c r="D272" s="4">
        <v>385.22</v>
      </c>
      <c r="E272" s="4">
        <v>2165.6</v>
      </c>
      <c r="F272" s="4">
        <v>6780</v>
      </c>
      <c r="G272" s="4">
        <v>1119.9000000000001</v>
      </c>
      <c r="H272" s="4">
        <v>26695.358767000002</v>
      </c>
      <c r="I272" s="4">
        <v>33</v>
      </c>
      <c r="J272" s="4">
        <v>1982.8</v>
      </c>
      <c r="K272" s="4">
        <v>7594.6</v>
      </c>
      <c r="L272" s="4">
        <v>1699.1</v>
      </c>
      <c r="M272" s="4">
        <v>70.5546808</v>
      </c>
      <c r="N272" s="4">
        <v>1580.5</v>
      </c>
      <c r="O272" s="4">
        <v>184.68</v>
      </c>
      <c r="P272" s="4">
        <v>1138.9000000000001</v>
      </c>
      <c r="Q272" s="4">
        <v>6477.3</v>
      </c>
      <c r="R272" s="4">
        <v>1224</v>
      </c>
      <c r="S272" s="4">
        <v>17.350000000000001</v>
      </c>
      <c r="T272" s="4">
        <v>5943.3</v>
      </c>
      <c r="U272" s="4">
        <v>4664.5</v>
      </c>
      <c r="V272" s="4">
        <v>1900</v>
      </c>
      <c r="W272" s="4">
        <v>1763.6792551000003</v>
      </c>
      <c r="X272" s="4">
        <v>1066.5</v>
      </c>
      <c r="Y272" s="4">
        <v>7706.9</v>
      </c>
      <c r="Z272" s="4">
        <v>6.1420000000000003</v>
      </c>
      <c r="AA272" s="4">
        <v>4684</v>
      </c>
      <c r="AB272" s="4">
        <v>1224.0999999999999</v>
      </c>
      <c r="AC272" s="4">
        <v>1230</v>
      </c>
      <c r="AD272" s="4">
        <v>307</v>
      </c>
      <c r="AE272" s="4">
        <v>449.26</v>
      </c>
      <c r="AF272" s="4">
        <v>196</v>
      </c>
      <c r="AG272" s="4"/>
      <c r="AH272" s="4">
        <v>183.03329920000002</v>
      </c>
      <c r="AI272" s="4">
        <v>49.75</v>
      </c>
      <c r="AJ272" s="4">
        <v>1311.8</v>
      </c>
      <c r="AK272" s="4">
        <v>13714</v>
      </c>
      <c r="AL272" s="4">
        <v>13.69</v>
      </c>
      <c r="AM272" s="4">
        <v>6.95</v>
      </c>
      <c r="AN272" s="4">
        <v>1175</v>
      </c>
    </row>
    <row r="273" spans="1:40" x14ac:dyDescent="0.2">
      <c r="A273" s="6">
        <v>42460</v>
      </c>
      <c r="B273" s="4">
        <v>3937.49</v>
      </c>
      <c r="C273" s="4"/>
      <c r="D273" s="4">
        <v>382.78</v>
      </c>
      <c r="E273" s="4">
        <v>2199.4</v>
      </c>
      <c r="F273" s="4">
        <v>6780</v>
      </c>
      <c r="G273" s="4">
        <v>1120</v>
      </c>
      <c r="H273" s="4">
        <v>26642.241505000002</v>
      </c>
      <c r="I273" s="4">
        <v>32.57</v>
      </c>
      <c r="J273" s="4">
        <v>1979.7</v>
      </c>
      <c r="K273" s="4">
        <v>7548.9</v>
      </c>
      <c r="L273" s="4">
        <v>1689.6</v>
      </c>
      <c r="M273" s="4">
        <v>70.466646400000002</v>
      </c>
      <c r="N273" s="4">
        <v>1563.1</v>
      </c>
      <c r="O273" s="4">
        <v>186.64</v>
      </c>
      <c r="P273" s="4">
        <v>1165</v>
      </c>
      <c r="Q273" s="4">
        <v>6413.1</v>
      </c>
      <c r="R273" s="4">
        <v>1224</v>
      </c>
      <c r="S273" s="4">
        <v>17.004999999999999</v>
      </c>
      <c r="T273" s="4">
        <v>5914.3</v>
      </c>
      <c r="U273" s="4">
        <v>4678.5</v>
      </c>
      <c r="V273" s="4">
        <v>1900</v>
      </c>
      <c r="W273" s="4">
        <v>1782.2869897</v>
      </c>
      <c r="X273" s="4">
        <v>1063.9000000000001</v>
      </c>
      <c r="Y273" s="4">
        <v>7613</v>
      </c>
      <c r="Z273" s="4">
        <v>6.1260000000000003</v>
      </c>
      <c r="AA273" s="4">
        <v>4697.3</v>
      </c>
      <c r="AB273" s="4">
        <v>1229.4000000000001</v>
      </c>
      <c r="AC273" s="4">
        <v>1230</v>
      </c>
      <c r="AD273" s="4">
        <v>304.26</v>
      </c>
      <c r="AE273" s="4">
        <v>449.9</v>
      </c>
      <c r="AF273" s="4">
        <v>194</v>
      </c>
      <c r="AG273" s="4"/>
      <c r="AH273" s="4">
        <v>185.81127360000002</v>
      </c>
      <c r="AI273" s="4">
        <v>49.91</v>
      </c>
      <c r="AJ273" s="4">
        <v>1290.3</v>
      </c>
      <c r="AK273" s="4">
        <v>13810</v>
      </c>
      <c r="AL273" s="4">
        <v>13.66</v>
      </c>
      <c r="AM273" s="4">
        <v>6.95</v>
      </c>
      <c r="AN273" s="4">
        <v>1175</v>
      </c>
    </row>
    <row r="274" spans="1:40" x14ac:dyDescent="0.2">
      <c r="A274" s="6">
        <v>42459</v>
      </c>
      <c r="B274" s="4">
        <v>3946.47</v>
      </c>
      <c r="C274" s="4"/>
      <c r="D274" s="4">
        <v>390.79</v>
      </c>
      <c r="E274" s="4">
        <v>2164</v>
      </c>
      <c r="F274" s="4">
        <v>6650</v>
      </c>
      <c r="G274" s="4">
        <v>1100.0999999999999</v>
      </c>
      <c r="H274" s="4">
        <v>26695.358767000002</v>
      </c>
      <c r="I274" s="4">
        <v>32.9</v>
      </c>
      <c r="J274" s="4">
        <v>1997.8</v>
      </c>
      <c r="K274" s="4">
        <v>7683.9</v>
      </c>
      <c r="L274" s="4">
        <v>1695</v>
      </c>
      <c r="M274" s="4">
        <v>71.229611199999994</v>
      </c>
      <c r="N274" s="4">
        <v>1585.3</v>
      </c>
      <c r="O274" s="4">
        <v>187.88</v>
      </c>
      <c r="P274" s="4">
        <v>1137.5</v>
      </c>
      <c r="Q274" s="4">
        <v>6387.3</v>
      </c>
      <c r="R274" s="4">
        <v>1200</v>
      </c>
      <c r="S274" s="4">
        <v>16.805</v>
      </c>
      <c r="T274" s="4">
        <v>5964.8</v>
      </c>
      <c r="U274" s="4">
        <v>4694.2</v>
      </c>
      <c r="V274" s="4">
        <v>1900</v>
      </c>
      <c r="W274" s="4">
        <v>1765.3491800000002</v>
      </c>
      <c r="X274" s="4">
        <v>1078.0999999999999</v>
      </c>
      <c r="Y274" s="4">
        <v>7700</v>
      </c>
      <c r="Z274" s="4">
        <v>6.1150000000000002</v>
      </c>
      <c r="AA274" s="4">
        <v>4730.5</v>
      </c>
      <c r="AB274" s="4">
        <v>1214.5</v>
      </c>
      <c r="AC274" s="4">
        <v>1225</v>
      </c>
      <c r="AD274" s="4">
        <v>300.08999999999997</v>
      </c>
      <c r="AE274" s="4">
        <v>443.26</v>
      </c>
      <c r="AF274" s="4">
        <v>192.75</v>
      </c>
      <c r="AG274" s="4"/>
      <c r="AH274" s="4">
        <v>185.85040000000001</v>
      </c>
      <c r="AI274" s="4">
        <v>49.74</v>
      </c>
      <c r="AJ274" s="4">
        <v>1289</v>
      </c>
      <c r="AK274" s="4">
        <v>14113</v>
      </c>
      <c r="AL274" s="4">
        <v>13.78</v>
      </c>
      <c r="AM274" s="4">
        <v>6.92</v>
      </c>
      <c r="AN274" s="4">
        <v>1175.0999999999999</v>
      </c>
    </row>
    <row r="275" spans="1:40" x14ac:dyDescent="0.2">
      <c r="A275" s="6">
        <v>42458</v>
      </c>
      <c r="B275" s="4">
        <v>3917.65</v>
      </c>
      <c r="C275" s="4"/>
      <c r="D275" s="4">
        <v>386.41</v>
      </c>
      <c r="E275" s="4">
        <v>2130</v>
      </c>
      <c r="F275" s="4">
        <v>6650</v>
      </c>
      <c r="G275" s="4">
        <v>1091</v>
      </c>
      <c r="H275" s="4">
        <v>26712.080868000001</v>
      </c>
      <c r="I275" s="4">
        <v>33.01</v>
      </c>
      <c r="J275" s="4">
        <v>1956.5</v>
      </c>
      <c r="K275" s="4">
        <v>7569.1</v>
      </c>
      <c r="L275" s="4">
        <v>1684.9</v>
      </c>
      <c r="M275" s="4">
        <v>70.799220800000001</v>
      </c>
      <c r="N275" s="4">
        <v>1570.7</v>
      </c>
      <c r="O275" s="4">
        <v>185.15</v>
      </c>
      <c r="P275" s="4">
        <v>1136.2</v>
      </c>
      <c r="Q275" s="4">
        <v>6333.1</v>
      </c>
      <c r="R275" s="4">
        <v>1179</v>
      </c>
      <c r="S275" s="4">
        <v>16.445</v>
      </c>
      <c r="T275" s="4">
        <v>5944.6</v>
      </c>
      <c r="U275" s="4">
        <v>4676.3</v>
      </c>
      <c r="V275" s="4">
        <v>1900</v>
      </c>
      <c r="W275" s="4">
        <v>1765.3491800000002</v>
      </c>
      <c r="X275" s="4">
        <v>1055.4000000000001</v>
      </c>
      <c r="Y275" s="4">
        <v>7560</v>
      </c>
      <c r="Z275" s="4">
        <v>5.9509999999999996</v>
      </c>
      <c r="AA275" s="4">
        <v>4611.3</v>
      </c>
      <c r="AB275" s="4">
        <v>1206.4000000000001</v>
      </c>
      <c r="AC275" s="4">
        <v>1250.0999999999999</v>
      </c>
      <c r="AD275" s="4">
        <v>289.64</v>
      </c>
      <c r="AE275" s="4">
        <v>429.99</v>
      </c>
      <c r="AF275" s="4">
        <v>190</v>
      </c>
      <c r="AG275" s="4"/>
      <c r="AH275" s="4">
        <v>186.71118079999999</v>
      </c>
      <c r="AI275" s="4">
        <v>50.51</v>
      </c>
      <c r="AJ275" s="4">
        <v>1255</v>
      </c>
      <c r="AK275" s="4">
        <v>14148</v>
      </c>
      <c r="AL275" s="4">
        <v>13.7</v>
      </c>
      <c r="AM275" s="4">
        <v>6.94</v>
      </c>
      <c r="AN275" s="4">
        <v>1171</v>
      </c>
    </row>
    <row r="276" spans="1:40" x14ac:dyDescent="0.2">
      <c r="A276" s="6">
        <v>42457</v>
      </c>
      <c r="B276" s="4">
        <v>3884.42</v>
      </c>
      <c r="C276" s="4"/>
      <c r="D276" s="4">
        <v>381.79</v>
      </c>
      <c r="E276" s="4">
        <v>2086.1</v>
      </c>
      <c r="F276" s="4">
        <v>6650</v>
      </c>
      <c r="G276" s="4">
        <v>1090</v>
      </c>
      <c r="H276" s="4">
        <v>26659.947259</v>
      </c>
      <c r="I276" s="4">
        <v>32.369999999999997</v>
      </c>
      <c r="J276" s="4">
        <v>1986.8</v>
      </c>
      <c r="K276" s="4">
        <v>7484</v>
      </c>
      <c r="L276" s="4">
        <v>1671.7</v>
      </c>
      <c r="M276" s="4">
        <v>70.094945600000003</v>
      </c>
      <c r="N276" s="4">
        <v>1574.7</v>
      </c>
      <c r="O276" s="4">
        <v>184.45</v>
      </c>
      <c r="P276" s="4">
        <v>1127.5999999999999</v>
      </c>
      <c r="Q276" s="4">
        <v>6201.1</v>
      </c>
      <c r="R276" s="4">
        <v>1180</v>
      </c>
      <c r="S276" s="4">
        <v>16.754999999999999</v>
      </c>
      <c r="T276" s="4">
        <v>5852.4</v>
      </c>
      <c r="U276" s="4">
        <v>4595.2</v>
      </c>
      <c r="V276" s="4">
        <v>1900</v>
      </c>
      <c r="W276" s="4">
        <v>1761.9411700000001</v>
      </c>
      <c r="X276" s="4">
        <v>1032.7</v>
      </c>
      <c r="Y276" s="4">
        <v>7600</v>
      </c>
      <c r="Z276" s="4">
        <v>5.8869999999999996</v>
      </c>
      <c r="AA276" s="4">
        <v>4599.3</v>
      </c>
      <c r="AB276" s="4">
        <v>1210</v>
      </c>
      <c r="AC276" s="4">
        <v>1270</v>
      </c>
      <c r="AD276" s="4">
        <v>296.83999999999997</v>
      </c>
      <c r="AE276" s="4">
        <v>435</v>
      </c>
      <c r="AF276" s="4">
        <v>190</v>
      </c>
      <c r="AG276" s="4"/>
      <c r="AH276" s="4">
        <v>184.87224000000001</v>
      </c>
      <c r="AI276" s="4">
        <v>50.86</v>
      </c>
      <c r="AJ276" s="4">
        <v>1276.8</v>
      </c>
      <c r="AK276" s="4">
        <v>13890</v>
      </c>
      <c r="AL276" s="4">
        <v>13.95</v>
      </c>
      <c r="AM276" s="4">
        <v>6.9</v>
      </c>
      <c r="AN276" s="4">
        <v>1180</v>
      </c>
    </row>
    <row r="277" spans="1:40" x14ac:dyDescent="0.2">
      <c r="A277" s="6">
        <v>42453</v>
      </c>
      <c r="B277" s="4">
        <v>3885.12</v>
      </c>
      <c r="C277" s="4"/>
      <c r="D277" s="4">
        <v>376.8</v>
      </c>
      <c r="E277" s="4">
        <v>2093.5</v>
      </c>
      <c r="F277" s="4">
        <v>6650</v>
      </c>
      <c r="G277" s="4">
        <v>1100</v>
      </c>
      <c r="H277" s="4">
        <v>26764.214477000001</v>
      </c>
      <c r="I277" s="4">
        <v>32.19</v>
      </c>
      <c r="J277" s="4">
        <v>1996.2</v>
      </c>
      <c r="K277" s="4">
        <v>7431.1</v>
      </c>
      <c r="L277" s="4">
        <v>1685.8</v>
      </c>
      <c r="M277" s="4">
        <v>70.046037600000005</v>
      </c>
      <c r="N277" s="4">
        <v>1575.1</v>
      </c>
      <c r="O277" s="4">
        <v>182.41</v>
      </c>
      <c r="P277" s="4">
        <v>1130</v>
      </c>
      <c r="Q277" s="4">
        <v>6298.1</v>
      </c>
      <c r="R277" s="4">
        <v>1180</v>
      </c>
      <c r="S277" s="4">
        <v>16.739999999999998</v>
      </c>
      <c r="T277" s="4">
        <v>5947.9</v>
      </c>
      <c r="U277" s="4">
        <v>4607.5</v>
      </c>
      <c r="V277" s="4">
        <v>1887.9</v>
      </c>
      <c r="W277" s="4">
        <v>1756.8291550000001</v>
      </c>
      <c r="X277" s="4">
        <v>1030</v>
      </c>
      <c r="Y277" s="4">
        <v>7819.4</v>
      </c>
      <c r="Z277" s="4">
        <v>5.8040000000000003</v>
      </c>
      <c r="AA277" s="4">
        <v>4641</v>
      </c>
      <c r="AB277" s="4">
        <v>1215.0999999999999</v>
      </c>
      <c r="AC277" s="4">
        <v>1279</v>
      </c>
      <c r="AD277" s="4">
        <v>320</v>
      </c>
      <c r="AE277" s="4">
        <v>435.01</v>
      </c>
      <c r="AF277" s="4">
        <v>193.5</v>
      </c>
      <c r="AG277" s="4"/>
      <c r="AH277" s="4">
        <v>182.9061384</v>
      </c>
      <c r="AI277" s="4">
        <v>50</v>
      </c>
      <c r="AJ277" s="4">
        <v>1296.0999999999999</v>
      </c>
      <c r="AK277" s="4">
        <v>13928</v>
      </c>
      <c r="AL277" s="4">
        <v>13.79</v>
      </c>
      <c r="AM277" s="4">
        <v>6.85</v>
      </c>
      <c r="AN277" s="4">
        <v>1180</v>
      </c>
    </row>
    <row r="278" spans="1:40" x14ac:dyDescent="0.2">
      <c r="A278" s="6">
        <v>42452</v>
      </c>
      <c r="B278" s="4">
        <v>3899.26</v>
      </c>
      <c r="C278" s="4"/>
      <c r="D278" s="4">
        <v>374.94</v>
      </c>
      <c r="E278" s="4">
        <v>2080.5</v>
      </c>
      <c r="F278" s="4">
        <v>6650</v>
      </c>
      <c r="G278" s="4">
        <v>1100</v>
      </c>
      <c r="H278" s="4">
        <v>26908.811468</v>
      </c>
      <c r="I278" s="4">
        <v>32.590000000000003</v>
      </c>
      <c r="J278" s="4">
        <v>2002.6</v>
      </c>
      <c r="K278" s="4">
        <v>7392.8</v>
      </c>
      <c r="L278" s="4">
        <v>1694.8</v>
      </c>
      <c r="M278" s="4">
        <v>69.791715999999994</v>
      </c>
      <c r="N278" s="4">
        <v>1579.3</v>
      </c>
      <c r="O278" s="4">
        <v>183.23</v>
      </c>
      <c r="P278" s="4">
        <v>1121.5999999999999</v>
      </c>
      <c r="Q278" s="4">
        <v>6283.9</v>
      </c>
      <c r="R278" s="4">
        <v>1180</v>
      </c>
      <c r="S278" s="4">
        <v>16.795000000000002</v>
      </c>
      <c r="T278" s="4">
        <v>5943.3</v>
      </c>
      <c r="U278" s="4">
        <v>4623.6000000000004</v>
      </c>
      <c r="V278" s="4">
        <v>1887.9</v>
      </c>
      <c r="W278" s="4">
        <v>1761.9411700000001</v>
      </c>
      <c r="X278" s="4">
        <v>1030</v>
      </c>
      <c r="Y278" s="4">
        <v>7698.5</v>
      </c>
      <c r="Z278" s="4">
        <v>5.8419999999999996</v>
      </c>
      <c r="AA278" s="4">
        <v>4626.6000000000004</v>
      </c>
      <c r="AB278" s="4">
        <v>1224</v>
      </c>
      <c r="AC278" s="4">
        <v>1250</v>
      </c>
      <c r="AD278" s="4">
        <v>317.20999999999998</v>
      </c>
      <c r="AE278" s="4">
        <v>435</v>
      </c>
      <c r="AF278" s="4">
        <v>192</v>
      </c>
      <c r="AG278" s="4"/>
      <c r="AH278" s="4">
        <v>187.268732</v>
      </c>
      <c r="AI278" s="4">
        <v>49.99</v>
      </c>
      <c r="AJ278" s="4">
        <v>1286.9000000000001</v>
      </c>
      <c r="AK278" s="4">
        <v>14250</v>
      </c>
      <c r="AL278" s="4">
        <v>13.92</v>
      </c>
      <c r="AM278" s="4">
        <v>6.87</v>
      </c>
      <c r="AN278" s="4">
        <v>1171</v>
      </c>
    </row>
    <row r="279" spans="1:40" x14ac:dyDescent="0.2">
      <c r="A279" s="6">
        <v>42451</v>
      </c>
      <c r="B279" s="4">
        <v>3967.0219999999999</v>
      </c>
      <c r="C279" s="4"/>
      <c r="D279" s="4">
        <v>380.35</v>
      </c>
      <c r="E279" s="4">
        <v>2143.9</v>
      </c>
      <c r="F279" s="4">
        <v>6699.1</v>
      </c>
      <c r="G279" s="4">
        <v>1119</v>
      </c>
      <c r="H279" s="4">
        <v>27260.959242000001</v>
      </c>
      <c r="I279" s="4">
        <v>33.15</v>
      </c>
      <c r="J279" s="4">
        <v>2071.8000000000002</v>
      </c>
      <c r="K279" s="4">
        <v>7406.9</v>
      </c>
      <c r="L279" s="4">
        <v>1693.2</v>
      </c>
      <c r="M279" s="4">
        <v>70.544899200000003</v>
      </c>
      <c r="N279" s="4">
        <v>1592.3</v>
      </c>
      <c r="O279" s="4">
        <v>185.54</v>
      </c>
      <c r="P279" s="4">
        <v>1130.5</v>
      </c>
      <c r="Q279" s="4">
        <v>6457</v>
      </c>
      <c r="R279" s="4">
        <v>1198</v>
      </c>
      <c r="S279" s="4">
        <v>16.82</v>
      </c>
      <c r="T279" s="4">
        <v>5851.2</v>
      </c>
      <c r="U279" s="4">
        <v>4655.5</v>
      </c>
      <c r="V279" s="4">
        <v>1900</v>
      </c>
      <c r="W279" s="4">
        <v>1772.4378408000002</v>
      </c>
      <c r="X279" s="4">
        <v>1039.5</v>
      </c>
      <c r="Y279" s="4">
        <v>7838.9</v>
      </c>
      <c r="Z279" s="4">
        <v>5.8959999999999999</v>
      </c>
      <c r="AA279" s="4">
        <v>4712.7</v>
      </c>
      <c r="AB279" s="4">
        <v>1232</v>
      </c>
      <c r="AC279" s="4">
        <v>1250.0999999999999</v>
      </c>
      <c r="AD279" s="4">
        <v>316.73</v>
      </c>
      <c r="AE279" s="4">
        <v>434.93</v>
      </c>
      <c r="AF279" s="4">
        <v>190.01</v>
      </c>
      <c r="AG279" s="4"/>
      <c r="AH279" s="4">
        <v>187.63065119999999</v>
      </c>
      <c r="AI279" s="4">
        <v>50.09</v>
      </c>
      <c r="AJ279" s="4">
        <v>1312.5</v>
      </c>
      <c r="AK279" s="4">
        <v>14289</v>
      </c>
      <c r="AL279" s="4">
        <v>13.87</v>
      </c>
      <c r="AM279" s="4">
        <v>6.87</v>
      </c>
      <c r="AN279" s="4">
        <v>1171</v>
      </c>
    </row>
    <row r="280" spans="1:40" x14ac:dyDescent="0.2">
      <c r="A280" s="6">
        <v>42450</v>
      </c>
      <c r="B280" s="4">
        <v>3967.0219999999999</v>
      </c>
      <c r="C280" s="4"/>
      <c r="D280" s="4">
        <v>384.13</v>
      </c>
      <c r="E280" s="4">
        <v>2179.1</v>
      </c>
      <c r="F280" s="4">
        <v>6775</v>
      </c>
      <c r="G280" s="4">
        <v>1090</v>
      </c>
      <c r="H280" s="4">
        <v>27343.586093999998</v>
      </c>
      <c r="I280" s="4">
        <v>33.29</v>
      </c>
      <c r="J280" s="4">
        <v>2040.1</v>
      </c>
      <c r="K280" s="4">
        <v>7493.6</v>
      </c>
      <c r="L280" s="4">
        <v>1699</v>
      </c>
      <c r="M280" s="4">
        <v>70.73074960000001</v>
      </c>
      <c r="N280" s="4">
        <v>1627.2</v>
      </c>
      <c r="O280" s="4">
        <v>189.23</v>
      </c>
      <c r="P280" s="4">
        <v>1121.2</v>
      </c>
      <c r="Q280" s="4">
        <v>6474</v>
      </c>
      <c r="R280" s="4">
        <v>1185</v>
      </c>
      <c r="S280" s="4">
        <v>16.86</v>
      </c>
      <c r="T280" s="4">
        <v>5907.6</v>
      </c>
      <c r="U280" s="4">
        <v>4661.3</v>
      </c>
      <c r="V280" s="4">
        <v>1900</v>
      </c>
      <c r="W280" s="4">
        <v>1772.1652000000001</v>
      </c>
      <c r="X280" s="4">
        <v>1050.2</v>
      </c>
      <c r="Y280" s="4">
        <v>7843.7</v>
      </c>
      <c r="Z280" s="4">
        <v>5.899</v>
      </c>
      <c r="AA280" s="4">
        <v>4701.2</v>
      </c>
      <c r="AB280" s="4">
        <v>1226.9000000000001</v>
      </c>
      <c r="AC280" s="4">
        <v>1250.5</v>
      </c>
      <c r="AD280" s="4">
        <v>320</v>
      </c>
      <c r="AE280" s="4">
        <v>445</v>
      </c>
      <c r="AF280" s="4">
        <v>190</v>
      </c>
      <c r="AG280" s="4"/>
      <c r="AH280" s="4">
        <v>186.5155488</v>
      </c>
      <c r="AI280" s="4">
        <v>49.01</v>
      </c>
      <c r="AJ280" s="4">
        <v>1295.9000000000001</v>
      </c>
      <c r="AK280" s="4">
        <v>14259</v>
      </c>
      <c r="AL280" s="4">
        <v>13.9</v>
      </c>
      <c r="AM280" s="4">
        <v>6.85</v>
      </c>
      <c r="AN280" s="4">
        <v>1175</v>
      </c>
    </row>
    <row r="281" spans="1:40" x14ac:dyDescent="0.2">
      <c r="A281" s="6">
        <v>42447</v>
      </c>
      <c r="B281" s="4">
        <v>3962.9</v>
      </c>
      <c r="C281" s="4"/>
      <c r="D281" s="4">
        <v>385.41</v>
      </c>
      <c r="E281" s="4">
        <v>2205.6999999999998</v>
      </c>
      <c r="F281" s="4">
        <v>6815.9</v>
      </c>
      <c r="G281" s="4">
        <v>1109</v>
      </c>
      <c r="H281" s="4">
        <v>27477.362902000001</v>
      </c>
      <c r="I281" s="4">
        <v>33.47</v>
      </c>
      <c r="J281" s="4">
        <v>2019.4</v>
      </c>
      <c r="K281" s="4">
        <v>7477</v>
      </c>
      <c r="L281" s="4">
        <v>1713.6</v>
      </c>
      <c r="M281" s="4">
        <v>74.653171199999989</v>
      </c>
      <c r="N281" s="4">
        <v>1623.7</v>
      </c>
      <c r="O281" s="4">
        <v>188.38</v>
      </c>
      <c r="P281" s="4">
        <v>1130.8</v>
      </c>
      <c r="Q281" s="4">
        <v>6497.2</v>
      </c>
      <c r="R281" s="4">
        <v>1200</v>
      </c>
      <c r="S281" s="4">
        <v>17.239999999999998</v>
      </c>
      <c r="T281" s="4">
        <v>5632.7</v>
      </c>
      <c r="U281" s="4">
        <v>4574.3</v>
      </c>
      <c r="V281" s="4">
        <v>1868.6</v>
      </c>
      <c r="W281" s="4">
        <v>1772.1652000000001</v>
      </c>
      <c r="X281" s="4">
        <v>1041.5</v>
      </c>
      <c r="Y281" s="4">
        <v>7871.5</v>
      </c>
      <c r="Z281" s="4">
        <v>5.7949999999999999</v>
      </c>
      <c r="AA281" s="4">
        <v>4641.3999999999996</v>
      </c>
      <c r="AB281" s="4">
        <v>1232.7</v>
      </c>
      <c r="AC281" s="4">
        <v>1246.3</v>
      </c>
      <c r="AD281" s="4">
        <v>334.09</v>
      </c>
      <c r="AE281" s="4">
        <v>448</v>
      </c>
      <c r="AF281" s="4">
        <v>190</v>
      </c>
      <c r="AG281" s="4"/>
      <c r="AH281" s="4">
        <v>189.35221280000002</v>
      </c>
      <c r="AI281" s="4">
        <v>49</v>
      </c>
      <c r="AJ281" s="4">
        <v>1285</v>
      </c>
      <c r="AK281" s="4">
        <v>13946</v>
      </c>
      <c r="AL281" s="4">
        <v>13.85</v>
      </c>
      <c r="AM281" s="4">
        <v>6.85</v>
      </c>
      <c r="AN281" s="4">
        <v>1175</v>
      </c>
    </row>
    <row r="282" spans="1:40" x14ac:dyDescent="0.2">
      <c r="A282" s="6">
        <v>42446</v>
      </c>
      <c r="B282" s="4">
        <v>3898.11</v>
      </c>
      <c r="C282" s="4"/>
      <c r="D282" s="4">
        <v>374.54</v>
      </c>
      <c r="E282" s="4">
        <v>2085.3000000000002</v>
      </c>
      <c r="F282" s="4">
        <v>6601</v>
      </c>
      <c r="G282" s="4">
        <v>1099</v>
      </c>
      <c r="H282" s="4">
        <v>27034.719052</v>
      </c>
      <c r="I282" s="4">
        <v>32.57</v>
      </c>
      <c r="J282" s="4">
        <v>2123.6</v>
      </c>
      <c r="K282" s="4">
        <v>7344.9</v>
      </c>
      <c r="L282" s="4">
        <v>1670.1</v>
      </c>
      <c r="M282" s="4">
        <v>72.775104000000013</v>
      </c>
      <c r="N282" s="4">
        <v>1598.4</v>
      </c>
      <c r="O282" s="4">
        <v>183.93</v>
      </c>
      <c r="P282" s="4">
        <v>1135</v>
      </c>
      <c r="Q282" s="4">
        <v>6260.6</v>
      </c>
      <c r="R282" s="4">
        <v>1199.8</v>
      </c>
      <c r="S282" s="4">
        <v>17.45</v>
      </c>
      <c r="T282" s="4">
        <v>5506.1</v>
      </c>
      <c r="U282" s="4">
        <v>4626.6000000000004</v>
      </c>
      <c r="V282" s="4">
        <v>1850</v>
      </c>
      <c r="W282" s="4">
        <v>1758.5331600000002</v>
      </c>
      <c r="X282" s="4">
        <v>1047.8</v>
      </c>
      <c r="Y282" s="4">
        <v>7840</v>
      </c>
      <c r="Z282" s="4">
        <v>5.7629999999999999</v>
      </c>
      <c r="AA282" s="4">
        <v>4552.8</v>
      </c>
      <c r="AB282" s="4">
        <v>1214.9000000000001</v>
      </c>
      <c r="AC282" s="4">
        <v>1260</v>
      </c>
      <c r="AD282" s="4">
        <v>327.23</v>
      </c>
      <c r="AE282" s="4">
        <v>449.31</v>
      </c>
      <c r="AF282" s="4">
        <v>187.3</v>
      </c>
      <c r="AG282" s="4"/>
      <c r="AH282" s="4">
        <v>185.23415920000002</v>
      </c>
      <c r="AI282" s="4">
        <v>48.01</v>
      </c>
      <c r="AJ282" s="4">
        <v>1347.2</v>
      </c>
      <c r="AK282" s="4">
        <v>13853</v>
      </c>
      <c r="AL282" s="4">
        <v>13.76</v>
      </c>
      <c r="AM282" s="4">
        <v>6.8490000000000002</v>
      </c>
      <c r="AN282" s="4">
        <v>1180</v>
      </c>
    </row>
    <row r="283" spans="1:40" x14ac:dyDescent="0.2">
      <c r="A283" s="6">
        <v>42445</v>
      </c>
      <c r="B283" s="4">
        <v>3861.14</v>
      </c>
      <c r="C283" s="4"/>
      <c r="D283" s="4">
        <v>372.52</v>
      </c>
      <c r="E283" s="4">
        <v>2078.5</v>
      </c>
      <c r="F283" s="4">
        <v>6597.8</v>
      </c>
      <c r="G283" s="4">
        <v>1099</v>
      </c>
      <c r="H283" s="4">
        <v>27546.218612000001</v>
      </c>
      <c r="I283" s="4">
        <v>32.25</v>
      </c>
      <c r="J283" s="4">
        <v>2002.5</v>
      </c>
      <c r="K283" s="4">
        <v>7253.4</v>
      </c>
      <c r="L283" s="4">
        <v>1629.6</v>
      </c>
      <c r="M283" s="4">
        <v>72.687069600000001</v>
      </c>
      <c r="N283" s="4">
        <v>1593.4</v>
      </c>
      <c r="O283" s="4">
        <v>183</v>
      </c>
      <c r="P283" s="4">
        <v>1138.4000000000001</v>
      </c>
      <c r="Q283" s="4">
        <v>6196.9</v>
      </c>
      <c r="R283" s="4">
        <v>1199.8</v>
      </c>
      <c r="S283" s="4">
        <v>17.350000000000001</v>
      </c>
      <c r="T283" s="4">
        <v>5708.5</v>
      </c>
      <c r="U283" s="4">
        <v>4647.1000000000004</v>
      </c>
      <c r="V283" s="4">
        <v>1834.7</v>
      </c>
      <c r="W283" s="4">
        <v>1758.5331600000002</v>
      </c>
      <c r="X283" s="4">
        <v>1038.5999999999999</v>
      </c>
      <c r="Y283" s="4">
        <v>7820</v>
      </c>
      <c r="Z283" s="4">
        <v>5.6989999999999998</v>
      </c>
      <c r="AA283" s="4">
        <v>4368.7</v>
      </c>
      <c r="AB283" s="4">
        <v>1190.0999999999999</v>
      </c>
      <c r="AC283" s="4">
        <v>1230</v>
      </c>
      <c r="AD283" s="4">
        <v>318.68</v>
      </c>
      <c r="AE283" s="4">
        <v>436.94</v>
      </c>
      <c r="AF283" s="4">
        <v>187.3</v>
      </c>
      <c r="AG283" s="4"/>
      <c r="AH283" s="4">
        <v>188.05126000000001</v>
      </c>
      <c r="AI283" s="4">
        <v>48</v>
      </c>
      <c r="AJ283" s="4">
        <v>1376.4</v>
      </c>
      <c r="AK283" s="4">
        <v>13623</v>
      </c>
      <c r="AL283" s="4">
        <v>13.65</v>
      </c>
      <c r="AM283" s="4">
        <v>6.85</v>
      </c>
      <c r="AN283" s="4">
        <v>1180</v>
      </c>
    </row>
    <row r="284" spans="1:40" x14ac:dyDescent="0.2">
      <c r="A284" s="6">
        <v>42444</v>
      </c>
      <c r="B284" s="4">
        <v>3851.28</v>
      </c>
      <c r="C284" s="4"/>
      <c r="D284" s="4">
        <v>371.73</v>
      </c>
      <c r="E284" s="4">
        <v>2085</v>
      </c>
      <c r="F284" s="4">
        <v>6350</v>
      </c>
      <c r="G284" s="4">
        <v>1090.5999999999999</v>
      </c>
      <c r="H284" s="4">
        <v>27719.328339376741</v>
      </c>
      <c r="I284" s="4">
        <v>31.92</v>
      </c>
      <c r="J284" s="4">
        <v>1977.7</v>
      </c>
      <c r="K284" s="4">
        <v>7258.5</v>
      </c>
      <c r="L284" s="4">
        <v>1635.2</v>
      </c>
      <c r="M284" s="4">
        <v>72.305587200000005</v>
      </c>
      <c r="N284" s="4">
        <v>1599</v>
      </c>
      <c r="O284" s="4">
        <v>184.48</v>
      </c>
      <c r="P284" s="4">
        <v>1131.4000000000001</v>
      </c>
      <c r="Q284" s="4">
        <v>6175.5</v>
      </c>
      <c r="R284" s="4">
        <v>1200</v>
      </c>
      <c r="S284" s="4">
        <v>17.43</v>
      </c>
      <c r="T284" s="4">
        <v>5748.4</v>
      </c>
      <c r="U284" s="4">
        <v>4572.2</v>
      </c>
      <c r="V284" s="4">
        <v>1800</v>
      </c>
      <c r="W284" s="4">
        <v>1755.1251500000001</v>
      </c>
      <c r="X284" s="4">
        <v>1040</v>
      </c>
      <c r="Y284" s="4">
        <v>7900</v>
      </c>
      <c r="Z284" s="4">
        <v>5.6319999999999997</v>
      </c>
      <c r="AA284" s="4">
        <v>4306.2</v>
      </c>
      <c r="AB284" s="4">
        <v>1189.8</v>
      </c>
      <c r="AC284" s="4">
        <v>1210</v>
      </c>
      <c r="AD284" s="4">
        <v>306.99</v>
      </c>
      <c r="AE284" s="4">
        <v>439.99</v>
      </c>
      <c r="AF284" s="4">
        <v>187.3</v>
      </c>
      <c r="AG284" s="4"/>
      <c r="AH284" s="4">
        <v>185.73302079999999</v>
      </c>
      <c r="AI284" s="4">
        <v>47.5</v>
      </c>
      <c r="AJ284" s="4">
        <v>1372.6</v>
      </c>
      <c r="AK284" s="4">
        <v>13588</v>
      </c>
      <c r="AL284" s="4">
        <v>13.5</v>
      </c>
      <c r="AM284" s="4">
        <v>6.77</v>
      </c>
      <c r="AN284" s="4">
        <v>1180</v>
      </c>
    </row>
    <row r="285" spans="1:40" x14ac:dyDescent="0.2">
      <c r="A285" s="6">
        <v>42443</v>
      </c>
      <c r="B285" s="4">
        <v>3856.83</v>
      </c>
      <c r="C285" s="4"/>
      <c r="D285" s="4">
        <v>371.36</v>
      </c>
      <c r="E285" s="4">
        <v>2091.6999999999998</v>
      </c>
      <c r="F285" s="4">
        <v>6419</v>
      </c>
      <c r="G285" s="4">
        <v>1084.5</v>
      </c>
      <c r="H285" s="4">
        <v>27260.10204152776</v>
      </c>
      <c r="I285" s="4">
        <v>32.06</v>
      </c>
      <c r="J285" s="4">
        <v>2041</v>
      </c>
      <c r="K285" s="4">
        <v>7345.4</v>
      </c>
      <c r="L285" s="4">
        <v>1634.3</v>
      </c>
      <c r="M285" s="4">
        <v>72.139300000000006</v>
      </c>
      <c r="N285" s="4">
        <v>1599.1</v>
      </c>
      <c r="O285" s="4">
        <v>185.29</v>
      </c>
      <c r="P285" s="4">
        <v>1145.3</v>
      </c>
      <c r="Q285" s="4">
        <v>6176.8</v>
      </c>
      <c r="R285" s="4">
        <v>1163.8</v>
      </c>
      <c r="S285" s="4">
        <v>17.385000000000002</v>
      </c>
      <c r="T285" s="4">
        <v>5730.2</v>
      </c>
      <c r="U285" s="4">
        <v>4582.6000000000004</v>
      </c>
      <c r="V285" s="4">
        <v>1800</v>
      </c>
      <c r="W285" s="4">
        <v>1741.9361513000001</v>
      </c>
      <c r="X285" s="4">
        <v>1040</v>
      </c>
      <c r="Y285" s="4">
        <v>7899</v>
      </c>
      <c r="Z285" s="4">
        <v>5.585</v>
      </c>
      <c r="AA285" s="4">
        <v>4381.3999999999996</v>
      </c>
      <c r="AB285" s="4">
        <v>1200.5999999999999</v>
      </c>
      <c r="AC285" s="4">
        <v>1245</v>
      </c>
      <c r="AD285" s="4">
        <v>291</v>
      </c>
      <c r="AE285" s="4">
        <v>430.1</v>
      </c>
      <c r="AF285" s="4">
        <v>187.1</v>
      </c>
      <c r="AG285" s="4"/>
      <c r="AH285" s="4">
        <v>187.45458239999999</v>
      </c>
      <c r="AI285" s="4">
        <v>46.6</v>
      </c>
      <c r="AJ285" s="4">
        <v>1377.8</v>
      </c>
      <c r="AK285" s="4">
        <v>13498</v>
      </c>
      <c r="AL285" s="4">
        <v>13.51</v>
      </c>
      <c r="AM285" s="4">
        <v>6.77</v>
      </c>
      <c r="AN285" s="4">
        <v>1180</v>
      </c>
    </row>
    <row r="286" spans="1:40" x14ac:dyDescent="0.2">
      <c r="A286" s="6">
        <v>42440</v>
      </c>
      <c r="B286" s="4">
        <v>3839.83</v>
      </c>
      <c r="C286" s="4"/>
      <c r="D286" s="4">
        <v>370.14</v>
      </c>
      <c r="E286" s="4">
        <v>2119.6999999999998</v>
      </c>
      <c r="F286" s="4">
        <v>6420</v>
      </c>
      <c r="G286" s="4">
        <v>1083.0999999999999</v>
      </c>
      <c r="H286" s="4">
        <v>27026.101380203443</v>
      </c>
      <c r="I286" s="4">
        <v>31.98</v>
      </c>
      <c r="J286" s="4">
        <v>2001.7</v>
      </c>
      <c r="K286" s="4">
        <v>7293.6</v>
      </c>
      <c r="L286" s="4">
        <v>1635.8</v>
      </c>
      <c r="M286" s="4">
        <v>72.0317024</v>
      </c>
      <c r="N286" s="4">
        <v>1584.5</v>
      </c>
      <c r="O286" s="4">
        <v>183.9</v>
      </c>
      <c r="P286" s="4">
        <v>1129.2</v>
      </c>
      <c r="Q286" s="4">
        <v>6187.3</v>
      </c>
      <c r="R286" s="4">
        <v>1163.8</v>
      </c>
      <c r="S286" s="4">
        <v>17.495000000000001</v>
      </c>
      <c r="T286" s="4">
        <v>5820.2</v>
      </c>
      <c r="U286" s="4">
        <v>4551.3</v>
      </c>
      <c r="V286" s="4">
        <v>1800</v>
      </c>
      <c r="W286" s="4">
        <v>1731.2349999</v>
      </c>
      <c r="X286" s="4">
        <v>1036.9000000000001</v>
      </c>
      <c r="Y286" s="4">
        <v>7845</v>
      </c>
      <c r="Z286" s="4">
        <v>5.609</v>
      </c>
      <c r="AA286" s="4">
        <v>4245.3</v>
      </c>
      <c r="AB286" s="4">
        <v>1217.2</v>
      </c>
      <c r="AC286" s="4">
        <v>1245</v>
      </c>
      <c r="AD286" s="4">
        <v>292.95999999999998</v>
      </c>
      <c r="AE286" s="4">
        <v>420</v>
      </c>
      <c r="AF286" s="4">
        <v>187.1</v>
      </c>
      <c r="AG286" s="4"/>
      <c r="AH286" s="4">
        <v>186.82856000000001</v>
      </c>
      <c r="AI286" s="4">
        <v>46.55</v>
      </c>
      <c r="AJ286" s="4">
        <v>1378</v>
      </c>
      <c r="AK286" s="4">
        <v>13695</v>
      </c>
      <c r="AL286" s="4">
        <v>13.5</v>
      </c>
      <c r="AM286" s="4">
        <v>6.77</v>
      </c>
      <c r="AN286" s="4">
        <v>1166</v>
      </c>
    </row>
    <row r="287" spans="1:40" x14ac:dyDescent="0.2">
      <c r="A287" s="6">
        <v>42439</v>
      </c>
      <c r="B287" s="4">
        <v>3834.24</v>
      </c>
      <c r="C287" s="4"/>
      <c r="D287" s="4">
        <v>367.96</v>
      </c>
      <c r="E287" s="4">
        <v>2139.6999999999998</v>
      </c>
      <c r="F287" s="4">
        <v>6420</v>
      </c>
      <c r="G287" s="4">
        <v>1080</v>
      </c>
      <c r="H287" s="4">
        <v>26812.575776745001</v>
      </c>
      <c r="I287" s="4">
        <v>31.75</v>
      </c>
      <c r="J287" s="4">
        <v>2002.1</v>
      </c>
      <c r="K287" s="4">
        <v>7374.5</v>
      </c>
      <c r="L287" s="4">
        <v>1632.1</v>
      </c>
      <c r="M287" s="4">
        <v>72.246897599999997</v>
      </c>
      <c r="N287" s="4">
        <v>1559.4</v>
      </c>
      <c r="O287" s="4">
        <v>183.19</v>
      </c>
      <c r="P287" s="4">
        <v>1122.3</v>
      </c>
      <c r="Q287" s="4">
        <v>6206</v>
      </c>
      <c r="R287" s="4">
        <v>1141.5</v>
      </c>
      <c r="S287" s="4">
        <v>17.47</v>
      </c>
      <c r="T287" s="4">
        <v>5788.7</v>
      </c>
      <c r="U287" s="4">
        <v>4547</v>
      </c>
      <c r="V287" s="4">
        <v>1800</v>
      </c>
      <c r="W287" s="4">
        <v>1721.0450500000002</v>
      </c>
      <c r="X287" s="4">
        <v>1037.0999999999999</v>
      </c>
      <c r="Y287" s="4">
        <v>7806.3</v>
      </c>
      <c r="Z287" s="4">
        <v>5.5910000000000002</v>
      </c>
      <c r="AA287" s="4">
        <v>4316.2</v>
      </c>
      <c r="AB287" s="4">
        <v>1226.2</v>
      </c>
      <c r="AC287" s="4">
        <v>1250</v>
      </c>
      <c r="AD287" s="4">
        <v>291</v>
      </c>
      <c r="AE287" s="4">
        <v>404.81</v>
      </c>
      <c r="AF287" s="4">
        <v>186.5</v>
      </c>
      <c r="AG287" s="4"/>
      <c r="AH287" s="4">
        <v>184.725516</v>
      </c>
      <c r="AI287" s="4">
        <v>46.33</v>
      </c>
      <c r="AJ287" s="4">
        <v>1359.2</v>
      </c>
      <c r="AK287" s="4">
        <v>13291</v>
      </c>
      <c r="AL287" s="4">
        <v>13.67</v>
      </c>
      <c r="AM287" s="4">
        <v>6.7</v>
      </c>
      <c r="AN287" s="4">
        <v>1166</v>
      </c>
    </row>
    <row r="288" spans="1:40" x14ac:dyDescent="0.2">
      <c r="A288" s="6">
        <v>42438</v>
      </c>
      <c r="B288" s="4">
        <v>3812.65</v>
      </c>
      <c r="C288" s="4"/>
      <c r="D288" s="4">
        <v>364.64</v>
      </c>
      <c r="E288" s="4">
        <v>2098.8000000000002</v>
      </c>
      <c r="F288" s="4">
        <v>6400.1</v>
      </c>
      <c r="G288" s="4">
        <v>1050.0999999999999</v>
      </c>
      <c r="H288" s="4">
        <v>26807.700762967412</v>
      </c>
      <c r="I288" s="4">
        <v>31.54</v>
      </c>
      <c r="J288" s="4">
        <v>1901</v>
      </c>
      <c r="K288" s="4">
        <v>7207</v>
      </c>
      <c r="L288" s="4">
        <v>1591.6</v>
      </c>
      <c r="M288" s="4">
        <v>71.777380800000003</v>
      </c>
      <c r="N288" s="4">
        <v>1549.6</v>
      </c>
      <c r="O288" s="4">
        <v>182.95</v>
      </c>
      <c r="P288" s="4">
        <v>1122</v>
      </c>
      <c r="Q288" s="4">
        <v>6193.4</v>
      </c>
      <c r="R288" s="4">
        <v>1140</v>
      </c>
      <c r="S288" s="4">
        <v>17.43</v>
      </c>
      <c r="T288" s="4">
        <v>5874.3</v>
      </c>
      <c r="U288" s="4">
        <v>4575.1000000000004</v>
      </c>
      <c r="V288" s="4">
        <v>1800</v>
      </c>
      <c r="W288" s="4">
        <v>1731.2349999</v>
      </c>
      <c r="X288" s="4">
        <v>1030</v>
      </c>
      <c r="Y288" s="4">
        <v>7710</v>
      </c>
      <c r="Z288" s="4">
        <v>5.5359999999999996</v>
      </c>
      <c r="AA288" s="4">
        <v>4365</v>
      </c>
      <c r="AB288" s="4">
        <v>1217.5999999999999</v>
      </c>
      <c r="AC288" s="4">
        <v>1260.0999999999999</v>
      </c>
      <c r="AD288" s="4">
        <v>294</v>
      </c>
      <c r="AE288" s="4">
        <v>405</v>
      </c>
      <c r="AF288" s="4">
        <v>187</v>
      </c>
      <c r="AG288" s="4"/>
      <c r="AH288" s="4">
        <v>188.58924800000003</v>
      </c>
      <c r="AI288" s="4">
        <v>46.32</v>
      </c>
      <c r="AJ288" s="4">
        <v>1333.7</v>
      </c>
      <c r="AK288" s="4">
        <v>12682</v>
      </c>
      <c r="AL288" s="4">
        <v>13.66</v>
      </c>
      <c r="AM288" s="4">
        <v>6.7119999999999997</v>
      </c>
      <c r="AN288" s="4">
        <v>1165</v>
      </c>
    </row>
    <row r="289" spans="1:40" x14ac:dyDescent="0.2">
      <c r="A289" s="6">
        <v>42437</v>
      </c>
      <c r="B289" s="4">
        <v>3820.54</v>
      </c>
      <c r="C289" s="4"/>
      <c r="D289" s="4">
        <v>363.78</v>
      </c>
      <c r="E289" s="4">
        <v>2111.8000000000002</v>
      </c>
      <c r="F289" s="4">
        <v>6400.1</v>
      </c>
      <c r="G289" s="4">
        <v>1046.3</v>
      </c>
      <c r="H289" s="4">
        <v>27050.476449091391</v>
      </c>
      <c r="I289" s="4">
        <v>31.52</v>
      </c>
      <c r="J289" s="4">
        <v>2033.5</v>
      </c>
      <c r="K289" s="4">
        <v>7145.5</v>
      </c>
      <c r="L289" s="4">
        <v>1582.9</v>
      </c>
      <c r="M289" s="4">
        <v>72.070828800000015</v>
      </c>
      <c r="N289" s="4">
        <v>1523.3</v>
      </c>
      <c r="O289" s="4">
        <v>182.44</v>
      </c>
      <c r="P289" s="4">
        <v>1122.0999999999999</v>
      </c>
      <c r="Q289" s="4">
        <v>6172.7</v>
      </c>
      <c r="R289" s="4">
        <v>1100.4000000000001</v>
      </c>
      <c r="S289" s="4">
        <v>17.34</v>
      </c>
      <c r="T289" s="4">
        <v>5890.9</v>
      </c>
      <c r="U289" s="4">
        <v>4540.5</v>
      </c>
      <c r="V289" s="4">
        <v>1770</v>
      </c>
      <c r="W289" s="4">
        <v>1726.8727471000002</v>
      </c>
      <c r="X289" s="4">
        <v>1025</v>
      </c>
      <c r="Y289" s="4">
        <v>7731.5</v>
      </c>
      <c r="Z289" s="4">
        <v>5.5609999999999999</v>
      </c>
      <c r="AA289" s="4">
        <v>4625.6000000000004</v>
      </c>
      <c r="AB289" s="4">
        <v>1229</v>
      </c>
      <c r="AC289" s="4">
        <v>1250</v>
      </c>
      <c r="AD289" s="4">
        <v>291</v>
      </c>
      <c r="AE289" s="4">
        <v>395</v>
      </c>
      <c r="AF289" s="4">
        <v>187.26</v>
      </c>
      <c r="AG289" s="4"/>
      <c r="AH289" s="4">
        <v>185.2830672</v>
      </c>
      <c r="AI289" s="4">
        <v>47.29</v>
      </c>
      <c r="AJ289" s="4">
        <v>1347.9</v>
      </c>
      <c r="AK289" s="4">
        <v>12658</v>
      </c>
      <c r="AL289" s="4">
        <v>13.4</v>
      </c>
      <c r="AM289" s="4">
        <v>6.7119999999999997</v>
      </c>
      <c r="AN289" s="4">
        <v>1165</v>
      </c>
    </row>
    <row r="290" spans="1:40" x14ac:dyDescent="0.2">
      <c r="A290" s="6">
        <v>42436</v>
      </c>
      <c r="B290" s="4">
        <v>3838</v>
      </c>
      <c r="C290" s="4"/>
      <c r="D290" s="4">
        <v>363.61</v>
      </c>
      <c r="E290" s="4">
        <v>2110.6</v>
      </c>
      <c r="F290" s="4">
        <v>6400.1</v>
      </c>
      <c r="G290" s="4">
        <v>1040</v>
      </c>
      <c r="H290" s="4">
        <v>27496.05270836312</v>
      </c>
      <c r="I290" s="4">
        <v>31.45</v>
      </c>
      <c r="J290" s="4">
        <v>2118.6</v>
      </c>
      <c r="K290" s="4">
        <v>7132.4</v>
      </c>
      <c r="L290" s="4">
        <v>1588.7</v>
      </c>
      <c r="M290" s="4">
        <v>71.268737600000009</v>
      </c>
      <c r="N290" s="4">
        <v>1558.4</v>
      </c>
      <c r="O290" s="4">
        <v>182.68</v>
      </c>
      <c r="P290" s="4">
        <v>1126.3</v>
      </c>
      <c r="Q290" s="4">
        <v>6184.8</v>
      </c>
      <c r="R290" s="4">
        <v>1100</v>
      </c>
      <c r="S290" s="4">
        <v>17.350000000000001</v>
      </c>
      <c r="T290" s="4">
        <v>5975.2</v>
      </c>
      <c r="U290" s="4">
        <v>4584.2</v>
      </c>
      <c r="V290" s="4">
        <v>1765</v>
      </c>
      <c r="W290" s="4">
        <v>1731.26908</v>
      </c>
      <c r="X290" s="4">
        <v>1016.6</v>
      </c>
      <c r="Y290" s="4">
        <v>7800</v>
      </c>
      <c r="Z290" s="4">
        <v>5.5890000000000004</v>
      </c>
      <c r="AA290" s="4">
        <v>4648.3999999999996</v>
      </c>
      <c r="AB290" s="4">
        <v>1259.8</v>
      </c>
      <c r="AC290" s="4">
        <v>1257.2</v>
      </c>
      <c r="AD290" s="4">
        <v>291.98</v>
      </c>
      <c r="AE290" s="4">
        <v>391</v>
      </c>
      <c r="AF290" s="4">
        <v>190</v>
      </c>
      <c r="AG290" s="4"/>
      <c r="AH290" s="4">
        <v>187.27851360000003</v>
      </c>
      <c r="AI290" s="4">
        <v>47</v>
      </c>
      <c r="AJ290" s="4">
        <v>1345.9</v>
      </c>
      <c r="AK290" s="4">
        <v>13021</v>
      </c>
      <c r="AL290" s="4">
        <v>13.31</v>
      </c>
      <c r="AM290" s="4">
        <v>6.81</v>
      </c>
      <c r="AN290" s="4">
        <v>1162.5999999999999</v>
      </c>
    </row>
    <row r="291" spans="1:40" x14ac:dyDescent="0.2">
      <c r="A291" s="6">
        <v>42433</v>
      </c>
      <c r="B291" s="4">
        <v>3838.39</v>
      </c>
      <c r="C291" s="4"/>
      <c r="D291" s="4">
        <v>364.12</v>
      </c>
      <c r="E291" s="4">
        <v>2079.8000000000002</v>
      </c>
      <c r="F291" s="4">
        <v>6400</v>
      </c>
      <c r="G291" s="4">
        <v>1050</v>
      </c>
      <c r="H291" s="4">
        <v>27428.777518232378</v>
      </c>
      <c r="I291" s="4">
        <v>31.63</v>
      </c>
      <c r="J291" s="4">
        <v>1860.5</v>
      </c>
      <c r="K291" s="4">
        <v>7192.9</v>
      </c>
      <c r="L291" s="4">
        <v>1586.1</v>
      </c>
      <c r="M291" s="4">
        <v>71.063324000000009</v>
      </c>
      <c r="N291" s="4">
        <v>1570</v>
      </c>
      <c r="O291" s="4">
        <v>182.93</v>
      </c>
      <c r="P291" s="4">
        <v>1135.0999999999999</v>
      </c>
      <c r="Q291" s="4">
        <v>6130.1</v>
      </c>
      <c r="R291" s="4">
        <v>1086</v>
      </c>
      <c r="S291" s="4">
        <v>17.25</v>
      </c>
      <c r="T291" s="4">
        <v>5999.6</v>
      </c>
      <c r="U291" s="4">
        <v>4601.1000000000004</v>
      </c>
      <c r="V291" s="4">
        <v>1790</v>
      </c>
      <c r="W291" s="4">
        <v>1731.26908</v>
      </c>
      <c r="X291" s="4">
        <v>1023.2</v>
      </c>
      <c r="Y291" s="4">
        <v>7849.2</v>
      </c>
      <c r="Z291" s="4">
        <v>5.9240000000000004</v>
      </c>
      <c r="AA291" s="4">
        <v>4580.3999999999996</v>
      </c>
      <c r="AB291" s="4">
        <v>1248.5999999999999</v>
      </c>
      <c r="AC291" s="4">
        <v>1257.2</v>
      </c>
      <c r="AD291" s="4">
        <v>293</v>
      </c>
      <c r="AE291" s="4">
        <v>384.5</v>
      </c>
      <c r="AF291" s="4">
        <v>194.99</v>
      </c>
      <c r="AG291" s="4"/>
      <c r="AH291" s="4">
        <v>187.80672000000001</v>
      </c>
      <c r="AI291" s="4">
        <v>46.5</v>
      </c>
      <c r="AJ291" s="4">
        <v>1347.6</v>
      </c>
      <c r="AK291" s="4">
        <v>12856</v>
      </c>
      <c r="AL291" s="4">
        <v>13.51</v>
      </c>
      <c r="AM291" s="4">
        <v>6.81</v>
      </c>
      <c r="AN291" s="4">
        <v>1163</v>
      </c>
    </row>
    <row r="292" spans="1:40" x14ac:dyDescent="0.2">
      <c r="A292" s="6">
        <v>42432</v>
      </c>
      <c r="B292" s="4">
        <v>3817.47</v>
      </c>
      <c r="C292" s="4"/>
      <c r="D292" s="4">
        <v>363.91</v>
      </c>
      <c r="E292" s="4">
        <v>2059.9</v>
      </c>
      <c r="F292" s="4">
        <v>6550.5</v>
      </c>
      <c r="G292" s="4">
        <v>1025</v>
      </c>
      <c r="H292" s="4">
        <v>27650.103143734963</v>
      </c>
      <c r="I292" s="4">
        <v>31.82</v>
      </c>
      <c r="J292" s="4">
        <v>1711.9</v>
      </c>
      <c r="K292" s="4">
        <v>7150.8</v>
      </c>
      <c r="L292" s="4">
        <v>1524.9</v>
      </c>
      <c r="M292" s="4">
        <v>72.217552800000007</v>
      </c>
      <c r="N292" s="4">
        <v>1588.8</v>
      </c>
      <c r="O292" s="4">
        <v>184.1</v>
      </c>
      <c r="P292" s="4">
        <v>1150.3</v>
      </c>
      <c r="Q292" s="4">
        <v>6117.8</v>
      </c>
      <c r="R292" s="4">
        <v>1074</v>
      </c>
      <c r="S292" s="4">
        <v>17.164999999999999</v>
      </c>
      <c r="T292" s="4">
        <v>6008</v>
      </c>
      <c r="U292" s="4">
        <v>4562</v>
      </c>
      <c r="V292" s="4">
        <v>1799</v>
      </c>
      <c r="W292" s="4">
        <v>1721.0450500000002</v>
      </c>
      <c r="X292" s="4">
        <v>1035.3</v>
      </c>
      <c r="Y292" s="4">
        <v>7900.2</v>
      </c>
      <c r="Z292" s="4">
        <v>5.8440000000000003</v>
      </c>
      <c r="AA292" s="4">
        <v>4453.8</v>
      </c>
      <c r="AB292" s="4">
        <v>1195.7</v>
      </c>
      <c r="AC292" s="4">
        <v>1270</v>
      </c>
      <c r="AD292" s="4">
        <v>290.01</v>
      </c>
      <c r="AE292" s="4">
        <v>379</v>
      </c>
      <c r="AF292" s="4">
        <v>187</v>
      </c>
      <c r="AG292" s="4"/>
      <c r="AH292" s="4">
        <v>187.80672000000001</v>
      </c>
      <c r="AI292" s="4">
        <v>47.9</v>
      </c>
      <c r="AJ292" s="4">
        <v>1299.9000000000001</v>
      </c>
      <c r="AK292" s="4">
        <v>12537</v>
      </c>
      <c r="AL292" s="4">
        <v>13.56</v>
      </c>
      <c r="AM292" s="4">
        <v>6.81</v>
      </c>
      <c r="AN292" s="4">
        <v>1163</v>
      </c>
    </row>
    <row r="293" spans="1:40" x14ac:dyDescent="0.2">
      <c r="A293" s="6">
        <v>42431</v>
      </c>
      <c r="B293" s="4">
        <v>3766.83</v>
      </c>
      <c r="C293" s="4"/>
      <c r="D293" s="4">
        <v>363.01</v>
      </c>
      <c r="E293" s="4">
        <v>2049.1</v>
      </c>
      <c r="F293" s="4">
        <v>6550.5</v>
      </c>
      <c r="G293" s="4">
        <v>1025</v>
      </c>
      <c r="H293" s="4">
        <v>27643.278124446337</v>
      </c>
      <c r="I293" s="4">
        <v>31.25</v>
      </c>
      <c r="J293" s="4">
        <v>1715</v>
      </c>
      <c r="K293" s="4">
        <v>7082.1</v>
      </c>
      <c r="L293" s="4">
        <v>1488</v>
      </c>
      <c r="M293" s="4">
        <v>71.063324000000009</v>
      </c>
      <c r="N293" s="4">
        <v>1599.9</v>
      </c>
      <c r="O293" s="4">
        <v>182.23</v>
      </c>
      <c r="P293" s="4">
        <v>1167.5999999999999</v>
      </c>
      <c r="Q293" s="4">
        <v>5951.7</v>
      </c>
      <c r="R293" s="4">
        <v>1074</v>
      </c>
      <c r="S293" s="4">
        <v>16.68</v>
      </c>
      <c r="T293" s="4">
        <v>5990.3</v>
      </c>
      <c r="U293" s="4">
        <v>4554.3999999999996</v>
      </c>
      <c r="V293" s="4">
        <v>1740</v>
      </c>
      <c r="W293" s="4">
        <v>1729.7695556000003</v>
      </c>
      <c r="X293" s="4">
        <v>1018.8</v>
      </c>
      <c r="Y293" s="4">
        <v>7899</v>
      </c>
      <c r="Z293" s="4">
        <v>5.7370000000000001</v>
      </c>
      <c r="AA293" s="4">
        <v>4181.7</v>
      </c>
      <c r="AB293" s="4">
        <v>1174</v>
      </c>
      <c r="AC293" s="4">
        <v>1270</v>
      </c>
      <c r="AD293" s="4">
        <v>288.64</v>
      </c>
      <c r="AE293" s="4">
        <v>373</v>
      </c>
      <c r="AF293" s="4">
        <v>187</v>
      </c>
      <c r="AG293" s="4"/>
      <c r="AH293" s="4">
        <v>187.32742160000001</v>
      </c>
      <c r="AI293" s="4">
        <v>45.51</v>
      </c>
      <c r="AJ293" s="4">
        <v>1234</v>
      </c>
      <c r="AK293" s="4">
        <v>12616</v>
      </c>
      <c r="AL293" s="4">
        <v>13.57</v>
      </c>
      <c r="AM293" s="4">
        <v>6.81</v>
      </c>
      <c r="AN293" s="4">
        <v>1163</v>
      </c>
    </row>
    <row r="294" spans="1:40" x14ac:dyDescent="0.2">
      <c r="A294" s="6">
        <v>42430</v>
      </c>
      <c r="B294" s="4">
        <v>3744.66</v>
      </c>
      <c r="C294" s="4"/>
      <c r="D294" s="4">
        <v>363.63</v>
      </c>
      <c r="E294" s="4">
        <v>2089.5</v>
      </c>
      <c r="F294" s="4">
        <v>6550.5</v>
      </c>
      <c r="G294" s="4">
        <v>1028.3</v>
      </c>
      <c r="H294" s="4">
        <v>27288.377121437785</v>
      </c>
      <c r="I294" s="4">
        <v>30.79</v>
      </c>
      <c r="J294" s="4">
        <v>1690</v>
      </c>
      <c r="K294" s="4">
        <v>6969.5</v>
      </c>
      <c r="L294" s="4">
        <v>1502.6</v>
      </c>
      <c r="M294" s="4">
        <v>70.544899200000003</v>
      </c>
      <c r="N294" s="4">
        <v>1602.5</v>
      </c>
      <c r="O294" s="4">
        <v>182.88</v>
      </c>
      <c r="P294" s="4">
        <v>1169.4000000000001</v>
      </c>
      <c r="Q294" s="4">
        <v>5912.1</v>
      </c>
      <c r="R294" s="4">
        <v>1024</v>
      </c>
      <c r="S294" s="4">
        <v>16.754999999999999</v>
      </c>
      <c r="T294" s="4">
        <v>5941.9</v>
      </c>
      <c r="U294" s="4">
        <v>4545.8999999999996</v>
      </c>
      <c r="V294" s="4">
        <v>1749.9</v>
      </c>
      <c r="W294" s="4">
        <v>1729.7695556000003</v>
      </c>
      <c r="X294" s="4">
        <v>1019</v>
      </c>
      <c r="Y294" s="4">
        <v>7849</v>
      </c>
      <c r="Z294" s="4">
        <v>5.6879999999999997</v>
      </c>
      <c r="AA294" s="4">
        <v>3986.3</v>
      </c>
      <c r="AB294" s="4">
        <v>1149.9000000000001</v>
      </c>
      <c r="AC294" s="4">
        <v>1270</v>
      </c>
      <c r="AD294" s="4">
        <v>287</v>
      </c>
      <c r="AE294" s="4">
        <v>371.85</v>
      </c>
      <c r="AF294" s="4">
        <v>185.02</v>
      </c>
      <c r="AG294" s="4"/>
      <c r="AH294" s="4">
        <v>184.87224000000001</v>
      </c>
      <c r="AI294" s="4">
        <v>45.32</v>
      </c>
      <c r="AJ294" s="4">
        <v>1232.7</v>
      </c>
      <c r="AK294" s="4">
        <v>12654</v>
      </c>
      <c r="AL294" s="4">
        <v>13.48</v>
      </c>
      <c r="AM294" s="4">
        <v>6.8</v>
      </c>
      <c r="AN294" s="4">
        <v>1163</v>
      </c>
    </row>
    <row r="295" spans="1:40" x14ac:dyDescent="0.2">
      <c r="A295" s="6">
        <v>42429</v>
      </c>
      <c r="B295" s="4">
        <v>3715.84</v>
      </c>
      <c r="C295" s="4"/>
      <c r="D295" s="4">
        <v>362.09</v>
      </c>
      <c r="E295" s="4">
        <v>2070.9</v>
      </c>
      <c r="F295" s="4">
        <v>6550.5</v>
      </c>
      <c r="G295" s="4">
        <v>1025</v>
      </c>
      <c r="H295" s="4">
        <v>27264.002052549833</v>
      </c>
      <c r="I295" s="4">
        <v>30.15</v>
      </c>
      <c r="J295" s="4">
        <v>1683.7</v>
      </c>
      <c r="K295" s="4">
        <v>6838.4</v>
      </c>
      <c r="L295" s="4">
        <v>1515.8</v>
      </c>
      <c r="M295" s="4">
        <v>69.644992000000002</v>
      </c>
      <c r="N295" s="4">
        <v>1597.9</v>
      </c>
      <c r="O295" s="4">
        <v>180.52</v>
      </c>
      <c r="P295" s="4">
        <v>1164.2</v>
      </c>
      <c r="Q295" s="4">
        <v>5876.4</v>
      </c>
      <c r="R295" s="4">
        <v>1080</v>
      </c>
      <c r="S295" s="4">
        <v>16.425000000000001</v>
      </c>
      <c r="T295" s="4">
        <v>5926.3</v>
      </c>
      <c r="U295" s="4">
        <v>4513.7</v>
      </c>
      <c r="V295" s="4">
        <v>1700</v>
      </c>
      <c r="W295" s="4">
        <v>1719.3410450000001</v>
      </c>
      <c r="X295" s="4">
        <v>1008.5</v>
      </c>
      <c r="Y295" s="4">
        <v>7770.1</v>
      </c>
      <c r="Z295" s="4">
        <v>5.7220000000000004</v>
      </c>
      <c r="AA295" s="4">
        <v>3959.4</v>
      </c>
      <c r="AB295" s="4">
        <v>1142</v>
      </c>
      <c r="AC295" s="4">
        <v>1303.0999999999999</v>
      </c>
      <c r="AD295" s="4">
        <v>284.93</v>
      </c>
      <c r="AE295" s="4">
        <v>371.7</v>
      </c>
      <c r="AF295" s="4">
        <v>186</v>
      </c>
      <c r="AG295" s="4"/>
      <c r="AH295" s="4">
        <v>183.89408</v>
      </c>
      <c r="AI295" s="4">
        <v>45.02</v>
      </c>
      <c r="AJ295" s="4">
        <v>1199.2</v>
      </c>
      <c r="AK295" s="4">
        <v>12434</v>
      </c>
      <c r="AL295" s="4">
        <v>13.74</v>
      </c>
      <c r="AM295" s="4">
        <v>6.77</v>
      </c>
      <c r="AN295" s="4">
        <v>1170</v>
      </c>
    </row>
    <row r="296" spans="1:40" x14ac:dyDescent="0.2">
      <c r="A296" s="6">
        <v>42426</v>
      </c>
      <c r="B296" s="4">
        <v>3711.75</v>
      </c>
      <c r="C296" s="4"/>
      <c r="D296" s="4">
        <v>362.85</v>
      </c>
      <c r="E296" s="4">
        <v>2066.1</v>
      </c>
      <c r="F296" s="4">
        <v>6550.5</v>
      </c>
      <c r="G296" s="4">
        <v>1025</v>
      </c>
      <c r="H296" s="4">
        <v>27225.976945084632</v>
      </c>
      <c r="I296" s="4">
        <v>29.95</v>
      </c>
      <c r="J296" s="4">
        <v>1679.9</v>
      </c>
      <c r="K296" s="4">
        <v>6790.8</v>
      </c>
      <c r="L296" s="4">
        <v>1509.3</v>
      </c>
      <c r="M296" s="4">
        <v>69.429796800000005</v>
      </c>
      <c r="N296" s="4">
        <v>1608.6</v>
      </c>
      <c r="O296" s="4">
        <v>179.81</v>
      </c>
      <c r="P296" s="4">
        <v>1161.7</v>
      </c>
      <c r="Q296" s="4">
        <v>5963.6</v>
      </c>
      <c r="R296" s="4">
        <v>1080</v>
      </c>
      <c r="S296" s="4">
        <v>16.385000000000002</v>
      </c>
      <c r="T296" s="4">
        <v>5817.3</v>
      </c>
      <c r="U296" s="4">
        <v>4492.3999999999996</v>
      </c>
      <c r="V296" s="4">
        <v>1749</v>
      </c>
      <c r="W296" s="4">
        <v>1721.0450500000002</v>
      </c>
      <c r="X296" s="4">
        <v>995.52</v>
      </c>
      <c r="Y296" s="4">
        <v>7518</v>
      </c>
      <c r="Z296" s="4">
        <v>5.694</v>
      </c>
      <c r="AA296" s="4">
        <v>3946.6</v>
      </c>
      <c r="AB296" s="4">
        <v>1136.4000000000001</v>
      </c>
      <c r="AC296" s="4">
        <v>1275</v>
      </c>
      <c r="AD296" s="4">
        <v>282.02</v>
      </c>
      <c r="AE296" s="4">
        <v>365.06</v>
      </c>
      <c r="AF296" s="4">
        <v>187</v>
      </c>
      <c r="AG296" s="4"/>
      <c r="AH296" s="4">
        <v>180.72484159999999</v>
      </c>
      <c r="AI296" s="4">
        <v>45.1</v>
      </c>
      <c r="AJ296" s="4">
        <v>1185.8</v>
      </c>
      <c r="AK296" s="4">
        <v>12424</v>
      </c>
      <c r="AL296" s="4">
        <v>13.5</v>
      </c>
      <c r="AM296" s="4">
        <v>6.77</v>
      </c>
      <c r="AN296" s="4">
        <v>1170</v>
      </c>
    </row>
    <row r="297" spans="1:40" x14ac:dyDescent="0.2">
      <c r="A297" s="6">
        <v>42425</v>
      </c>
      <c r="B297" s="4">
        <v>3693.51</v>
      </c>
      <c r="C297" s="4"/>
      <c r="D297" s="4">
        <v>362.91</v>
      </c>
      <c r="E297" s="4">
        <v>2053.1999999999998</v>
      </c>
      <c r="F297" s="4">
        <v>6200</v>
      </c>
      <c r="G297" s="4">
        <v>1000</v>
      </c>
      <c r="H297" s="4">
        <v>27299.102151748484</v>
      </c>
      <c r="I297" s="4">
        <v>29.68</v>
      </c>
      <c r="J297" s="4">
        <v>1650.3</v>
      </c>
      <c r="K297" s="4">
        <v>6688.1</v>
      </c>
      <c r="L297" s="4">
        <v>1487.4</v>
      </c>
      <c r="M297" s="4">
        <v>69.997129600000008</v>
      </c>
      <c r="N297" s="4">
        <v>1599.6</v>
      </c>
      <c r="O297" s="4">
        <v>175.74</v>
      </c>
      <c r="P297" s="4">
        <v>1159</v>
      </c>
      <c r="Q297" s="4">
        <v>5902.5</v>
      </c>
      <c r="R297" s="4">
        <v>1080</v>
      </c>
      <c r="S297" s="4">
        <v>16.285</v>
      </c>
      <c r="T297" s="4">
        <v>5839.3</v>
      </c>
      <c r="U297" s="4">
        <v>4480</v>
      </c>
      <c r="V297" s="4">
        <v>1690</v>
      </c>
      <c r="W297" s="4">
        <v>1721.0450500000002</v>
      </c>
      <c r="X297" s="4">
        <v>999.96</v>
      </c>
      <c r="Y297" s="4">
        <v>7670</v>
      </c>
      <c r="Z297" s="4">
        <v>5.6859999999999999</v>
      </c>
      <c r="AA297" s="4">
        <v>3910.3</v>
      </c>
      <c r="AB297" s="4">
        <v>1122.7</v>
      </c>
      <c r="AC297" s="4">
        <v>1270</v>
      </c>
      <c r="AD297" s="4">
        <v>285</v>
      </c>
      <c r="AE297" s="4">
        <v>375</v>
      </c>
      <c r="AF297" s="4">
        <v>185.01</v>
      </c>
      <c r="AG297" s="4"/>
      <c r="AH297" s="4">
        <v>182.91592</v>
      </c>
      <c r="AI297" s="4">
        <v>45.1</v>
      </c>
      <c r="AJ297" s="4">
        <v>1182</v>
      </c>
      <c r="AK297" s="4">
        <v>12149</v>
      </c>
      <c r="AL297" s="4">
        <v>13.25</v>
      </c>
      <c r="AM297" s="4">
        <v>6.8</v>
      </c>
      <c r="AN297" s="4">
        <v>1162.9000000000001</v>
      </c>
    </row>
    <row r="298" spans="1:40" x14ac:dyDescent="0.2">
      <c r="A298" s="6">
        <v>42424</v>
      </c>
      <c r="B298" s="4">
        <v>3678.46</v>
      </c>
      <c r="C298" s="4"/>
      <c r="D298" s="4">
        <v>360.79</v>
      </c>
      <c r="E298" s="4">
        <v>2043.7</v>
      </c>
      <c r="F298" s="4">
        <v>6200</v>
      </c>
      <c r="G298" s="4">
        <v>996</v>
      </c>
      <c r="H298" s="4">
        <v>27210.376900996343</v>
      </c>
      <c r="I298" s="4">
        <v>29.7</v>
      </c>
      <c r="J298" s="4">
        <v>1652.6</v>
      </c>
      <c r="K298" s="4">
        <v>6681.4</v>
      </c>
      <c r="L298" s="4">
        <v>1485.6</v>
      </c>
      <c r="M298" s="4">
        <v>69.948221600000011</v>
      </c>
      <c r="N298" s="4">
        <v>1571.8</v>
      </c>
      <c r="O298" s="4">
        <v>175.3</v>
      </c>
      <c r="P298" s="4">
        <v>1149.5</v>
      </c>
      <c r="Q298" s="4">
        <v>5909.3</v>
      </c>
      <c r="R298" s="4">
        <v>1043.7</v>
      </c>
      <c r="S298" s="4">
        <v>16.515000000000001</v>
      </c>
      <c r="T298" s="4">
        <v>5879.1</v>
      </c>
      <c r="U298" s="4">
        <v>4476.5</v>
      </c>
      <c r="V298" s="4">
        <v>1690</v>
      </c>
      <c r="W298" s="4">
        <v>1731.26908</v>
      </c>
      <c r="X298" s="4">
        <v>1000.3</v>
      </c>
      <c r="Y298" s="4">
        <v>7651.5</v>
      </c>
      <c r="Z298" s="4">
        <v>5.6379999999999999</v>
      </c>
      <c r="AA298" s="4">
        <v>3940.6</v>
      </c>
      <c r="AB298" s="4">
        <v>1123.5999999999999</v>
      </c>
      <c r="AC298" s="4">
        <v>1270</v>
      </c>
      <c r="AD298" s="4">
        <v>282.29000000000002</v>
      </c>
      <c r="AE298" s="4">
        <v>358.68</v>
      </c>
      <c r="AF298" s="4">
        <v>186.1</v>
      </c>
      <c r="AG298" s="4"/>
      <c r="AH298" s="4">
        <v>182.42684</v>
      </c>
      <c r="AI298" s="4">
        <v>45.02</v>
      </c>
      <c r="AJ298" s="4">
        <v>1199.2</v>
      </c>
      <c r="AK298" s="4">
        <v>12058</v>
      </c>
      <c r="AL298" s="4">
        <v>13.2</v>
      </c>
      <c r="AM298" s="4">
        <v>6.8</v>
      </c>
      <c r="AN298" s="4">
        <v>1163</v>
      </c>
    </row>
    <row r="299" spans="1:40" x14ac:dyDescent="0.2">
      <c r="A299" s="6">
        <v>42423</v>
      </c>
      <c r="B299" s="4">
        <v>3716.22</v>
      </c>
      <c r="C299" s="4"/>
      <c r="D299" s="4">
        <v>362.48</v>
      </c>
      <c r="E299" s="4">
        <v>2090.6</v>
      </c>
      <c r="F299" s="4">
        <v>6300.1</v>
      </c>
      <c r="G299" s="4">
        <v>986</v>
      </c>
      <c r="H299" s="4">
        <v>27294.227137970895</v>
      </c>
      <c r="I299" s="4">
        <v>30.34</v>
      </c>
      <c r="J299" s="4">
        <v>1662.6</v>
      </c>
      <c r="K299" s="4">
        <v>6793.8</v>
      </c>
      <c r="L299" s="4">
        <v>1509.6</v>
      </c>
      <c r="M299" s="4">
        <v>69.860187199999999</v>
      </c>
      <c r="N299" s="4">
        <v>1590</v>
      </c>
      <c r="O299" s="4">
        <v>176.51</v>
      </c>
      <c r="P299" s="4">
        <v>1139.4000000000001</v>
      </c>
      <c r="Q299" s="4">
        <v>5929.8</v>
      </c>
      <c r="R299" s="4">
        <v>1060</v>
      </c>
      <c r="S299" s="4">
        <v>16.59</v>
      </c>
      <c r="T299" s="4">
        <v>6005</v>
      </c>
      <c r="U299" s="4">
        <v>4585.1000000000004</v>
      </c>
      <c r="V299" s="4">
        <v>1685</v>
      </c>
      <c r="W299" s="4">
        <v>1721.0450500000002</v>
      </c>
      <c r="X299" s="4">
        <v>995</v>
      </c>
      <c r="Y299" s="4">
        <v>7600</v>
      </c>
      <c r="Z299" s="4">
        <v>5.7910000000000004</v>
      </c>
      <c r="AA299" s="4">
        <v>4061.2</v>
      </c>
      <c r="AB299" s="4">
        <v>1127.5999999999999</v>
      </c>
      <c r="AC299" s="4">
        <v>1285</v>
      </c>
      <c r="AD299" s="4">
        <v>282.48</v>
      </c>
      <c r="AE299" s="4">
        <v>370</v>
      </c>
      <c r="AF299" s="4">
        <v>188</v>
      </c>
      <c r="AG299" s="4"/>
      <c r="AH299" s="4">
        <v>183.01373599999999</v>
      </c>
      <c r="AI299" s="4">
        <v>46.05</v>
      </c>
      <c r="AJ299" s="4">
        <v>1228.7</v>
      </c>
      <c r="AK299" s="4">
        <v>12104</v>
      </c>
      <c r="AL299" s="4">
        <v>13.19</v>
      </c>
      <c r="AM299" s="4">
        <v>6.8</v>
      </c>
      <c r="AN299" s="4">
        <v>1170</v>
      </c>
    </row>
    <row r="300" spans="1:40" x14ac:dyDescent="0.2">
      <c r="A300" s="6">
        <v>42422</v>
      </c>
      <c r="B300" s="4">
        <v>3754.41</v>
      </c>
      <c r="C300" s="4"/>
      <c r="D300" s="4">
        <v>362.72</v>
      </c>
      <c r="E300" s="4">
        <v>2111.6999999999998</v>
      </c>
      <c r="F300" s="4">
        <v>6350</v>
      </c>
      <c r="G300" s="4">
        <v>985</v>
      </c>
      <c r="H300" s="4">
        <v>27358.57731983508</v>
      </c>
      <c r="I300" s="4">
        <v>30.73</v>
      </c>
      <c r="J300" s="4">
        <v>1720.1</v>
      </c>
      <c r="K300" s="4">
        <v>6942.1</v>
      </c>
      <c r="L300" s="4">
        <v>1526.3</v>
      </c>
      <c r="M300" s="4">
        <v>70.711186400000003</v>
      </c>
      <c r="N300" s="4">
        <v>1599.1</v>
      </c>
      <c r="O300" s="4">
        <v>180.91</v>
      </c>
      <c r="P300" s="4">
        <v>1144.8</v>
      </c>
      <c r="Q300" s="4">
        <v>6067.8</v>
      </c>
      <c r="R300" s="4">
        <v>1070</v>
      </c>
      <c r="S300" s="4">
        <v>16.8</v>
      </c>
      <c r="T300" s="4">
        <v>6141.6</v>
      </c>
      <c r="U300" s="4">
        <v>4608.3999999999996</v>
      </c>
      <c r="V300" s="4">
        <v>1755</v>
      </c>
      <c r="W300" s="4">
        <v>1721.0450500000002</v>
      </c>
      <c r="X300" s="4">
        <v>1001.2</v>
      </c>
      <c r="Y300" s="4">
        <v>7555.1</v>
      </c>
      <c r="Z300" s="4">
        <v>5.7960000000000003</v>
      </c>
      <c r="AA300" s="4">
        <v>4104.8999999999996</v>
      </c>
      <c r="AB300" s="4">
        <v>1120</v>
      </c>
      <c r="AC300" s="4">
        <v>1285</v>
      </c>
      <c r="AD300" s="4">
        <v>284.99</v>
      </c>
      <c r="AE300" s="4">
        <v>375</v>
      </c>
      <c r="AF300" s="4">
        <v>188</v>
      </c>
      <c r="AG300" s="4"/>
      <c r="AH300" s="4">
        <v>183.11155199999999</v>
      </c>
      <c r="AI300" s="4">
        <v>46.05</v>
      </c>
      <c r="AJ300" s="4">
        <v>1254.3</v>
      </c>
      <c r="AK300" s="4">
        <v>12335</v>
      </c>
      <c r="AL300" s="4">
        <v>13.3</v>
      </c>
      <c r="AM300" s="4">
        <v>6.8</v>
      </c>
      <c r="AN300" s="4">
        <v>1170</v>
      </c>
    </row>
    <row r="301" spans="1:40" x14ac:dyDescent="0.2">
      <c r="A301" s="6">
        <v>42419</v>
      </c>
      <c r="B301" s="4">
        <v>3755.26</v>
      </c>
      <c r="C301" s="4"/>
      <c r="D301" s="4">
        <v>363.51</v>
      </c>
      <c r="E301" s="4">
        <v>2100</v>
      </c>
      <c r="F301" s="4">
        <v>6300</v>
      </c>
      <c r="G301" s="4">
        <v>980</v>
      </c>
      <c r="H301" s="4">
        <v>27290.327126948821</v>
      </c>
      <c r="I301" s="4">
        <v>30.74</v>
      </c>
      <c r="J301" s="4">
        <v>1652.8</v>
      </c>
      <c r="K301" s="4">
        <v>6965.7</v>
      </c>
      <c r="L301" s="4">
        <v>1515.9</v>
      </c>
      <c r="M301" s="4">
        <v>70.73074960000001</v>
      </c>
      <c r="N301" s="4">
        <v>1598.4</v>
      </c>
      <c r="O301" s="4">
        <v>182.98</v>
      </c>
      <c r="P301" s="4">
        <v>1158.4000000000001</v>
      </c>
      <c r="Q301" s="4">
        <v>6080.3</v>
      </c>
      <c r="R301" s="4">
        <v>1070</v>
      </c>
      <c r="S301" s="4">
        <v>16.62</v>
      </c>
      <c r="T301" s="4">
        <v>6228.7</v>
      </c>
      <c r="U301" s="4">
        <v>4625.6000000000004</v>
      </c>
      <c r="V301" s="4">
        <v>1749.9</v>
      </c>
      <c r="W301" s="4">
        <v>1721.0450500000002</v>
      </c>
      <c r="X301" s="4">
        <v>998.38</v>
      </c>
      <c r="Y301" s="4">
        <v>7707.7</v>
      </c>
      <c r="Z301" s="4">
        <v>5.7169999999999996</v>
      </c>
      <c r="AA301" s="4">
        <v>4100.8</v>
      </c>
      <c r="AB301" s="4">
        <v>1119.0999999999999</v>
      </c>
      <c r="AC301" s="4">
        <v>1279.9000000000001</v>
      </c>
      <c r="AD301" s="4">
        <v>289.83</v>
      </c>
      <c r="AE301" s="4">
        <v>372.39</v>
      </c>
      <c r="AF301" s="4">
        <v>187</v>
      </c>
      <c r="AG301" s="4"/>
      <c r="AH301" s="4">
        <v>183.78648239999998</v>
      </c>
      <c r="AI301" s="4">
        <v>46</v>
      </c>
      <c r="AJ301" s="4">
        <v>1237.5999999999999</v>
      </c>
      <c r="AK301" s="4">
        <v>12070</v>
      </c>
      <c r="AL301" s="4">
        <v>13.54</v>
      </c>
      <c r="AM301" s="4">
        <v>6.8</v>
      </c>
      <c r="AN301" s="4">
        <v>1195</v>
      </c>
    </row>
    <row r="302" spans="1:40" x14ac:dyDescent="0.2">
      <c r="A302" s="6">
        <v>42418</v>
      </c>
      <c r="B302" s="4">
        <v>3768.24</v>
      </c>
      <c r="C302" s="4"/>
      <c r="D302" s="4">
        <v>363.99</v>
      </c>
      <c r="E302" s="4">
        <v>2076.8000000000002</v>
      </c>
      <c r="F302" s="4">
        <v>6300</v>
      </c>
      <c r="G302" s="4">
        <v>970</v>
      </c>
      <c r="H302" s="4">
        <v>27500.927722140706</v>
      </c>
      <c r="I302" s="4">
        <v>31.25</v>
      </c>
      <c r="J302" s="4">
        <v>1638.6</v>
      </c>
      <c r="K302" s="4">
        <v>6982.8</v>
      </c>
      <c r="L302" s="4">
        <v>1506.2</v>
      </c>
      <c r="M302" s="4">
        <v>71.395898399999993</v>
      </c>
      <c r="N302" s="4">
        <v>1603.1</v>
      </c>
      <c r="O302" s="4">
        <v>181.94</v>
      </c>
      <c r="P302" s="4">
        <v>1155.2</v>
      </c>
      <c r="Q302" s="4">
        <v>6096.6</v>
      </c>
      <c r="R302" s="4">
        <v>1043</v>
      </c>
      <c r="S302" s="4">
        <v>16.61</v>
      </c>
      <c r="T302" s="4">
        <v>6384.6</v>
      </c>
      <c r="U302" s="4">
        <v>4572.3</v>
      </c>
      <c r="V302" s="4">
        <v>1713.1</v>
      </c>
      <c r="W302" s="4">
        <v>1722.749055</v>
      </c>
      <c r="X302" s="4">
        <v>994.78</v>
      </c>
      <c r="Y302" s="4">
        <v>7690</v>
      </c>
      <c r="Z302" s="4">
        <v>5.7480000000000002</v>
      </c>
      <c r="AA302" s="4">
        <v>4151.6000000000004</v>
      </c>
      <c r="AB302" s="4">
        <v>1118.5999999999999</v>
      </c>
      <c r="AC302" s="4">
        <v>1300</v>
      </c>
      <c r="AD302" s="4">
        <v>286.07</v>
      </c>
      <c r="AE302" s="4">
        <v>365</v>
      </c>
      <c r="AF302" s="4">
        <v>188</v>
      </c>
      <c r="AG302" s="4"/>
      <c r="AH302" s="4">
        <v>182.91592</v>
      </c>
      <c r="AI302" s="4">
        <v>46.01</v>
      </c>
      <c r="AJ302" s="4">
        <v>1231.5</v>
      </c>
      <c r="AK302" s="4">
        <v>12076</v>
      </c>
      <c r="AL302" s="4">
        <v>13.55</v>
      </c>
      <c r="AM302" s="4">
        <v>6.8</v>
      </c>
      <c r="AN302" s="4">
        <v>1195</v>
      </c>
    </row>
    <row r="303" spans="1:40" x14ac:dyDescent="0.2">
      <c r="A303" s="6">
        <v>42417</v>
      </c>
      <c r="B303" s="4">
        <v>3738.61</v>
      </c>
      <c r="C303" s="4"/>
      <c r="D303" s="4">
        <v>363.58</v>
      </c>
      <c r="E303" s="4">
        <v>2020.5</v>
      </c>
      <c r="F303" s="4">
        <v>6252</v>
      </c>
      <c r="G303" s="4">
        <v>970</v>
      </c>
      <c r="H303" s="4">
        <v>26813.550779500518</v>
      </c>
      <c r="I303" s="4">
        <v>30.95</v>
      </c>
      <c r="J303" s="4">
        <v>1642.2</v>
      </c>
      <c r="K303" s="4">
        <v>6884.4</v>
      </c>
      <c r="L303" s="4">
        <v>1493.1</v>
      </c>
      <c r="M303" s="4">
        <v>70.623152000000005</v>
      </c>
      <c r="N303" s="4">
        <v>1608.5</v>
      </c>
      <c r="O303" s="4">
        <v>178.18</v>
      </c>
      <c r="P303" s="4">
        <v>1155.5</v>
      </c>
      <c r="Q303" s="4">
        <v>6089.9</v>
      </c>
      <c r="R303" s="4">
        <v>1043</v>
      </c>
      <c r="S303" s="4">
        <v>16.61</v>
      </c>
      <c r="T303" s="4">
        <v>6526.9</v>
      </c>
      <c r="U303" s="4">
        <v>4575.3</v>
      </c>
      <c r="V303" s="4">
        <v>1750</v>
      </c>
      <c r="W303" s="4">
        <v>1721.0450500000002</v>
      </c>
      <c r="X303" s="4">
        <v>995</v>
      </c>
      <c r="Y303" s="4">
        <v>7600</v>
      </c>
      <c r="Z303" s="4">
        <v>5.6449999999999996</v>
      </c>
      <c r="AA303" s="4">
        <v>4055.6</v>
      </c>
      <c r="AB303" s="4">
        <v>1111</v>
      </c>
      <c r="AC303" s="4">
        <v>1300</v>
      </c>
      <c r="AD303" s="4">
        <v>278.89</v>
      </c>
      <c r="AE303" s="4">
        <v>370</v>
      </c>
      <c r="AF303" s="4">
        <v>188</v>
      </c>
      <c r="AG303" s="4"/>
      <c r="AH303" s="4">
        <v>182.44640320000002</v>
      </c>
      <c r="AI303" s="4">
        <v>47</v>
      </c>
      <c r="AJ303" s="4">
        <v>1202.8</v>
      </c>
      <c r="AK303" s="4">
        <v>12018</v>
      </c>
      <c r="AL303" s="4">
        <v>13.69</v>
      </c>
      <c r="AM303" s="4">
        <v>6.75</v>
      </c>
      <c r="AN303" s="4">
        <v>1195</v>
      </c>
    </row>
    <row r="304" spans="1:40" x14ac:dyDescent="0.2">
      <c r="A304" s="6">
        <v>42416</v>
      </c>
      <c r="B304" s="4">
        <v>3714.33</v>
      </c>
      <c r="C304" s="4"/>
      <c r="D304" s="4">
        <v>363.82</v>
      </c>
      <c r="E304" s="4">
        <v>1973.9</v>
      </c>
      <c r="F304" s="4">
        <v>6300</v>
      </c>
      <c r="G304" s="4">
        <v>970</v>
      </c>
      <c r="H304" s="4">
        <v>26530.799980400297</v>
      </c>
      <c r="I304" s="4">
        <v>30.62</v>
      </c>
      <c r="J304" s="4">
        <v>1625.6</v>
      </c>
      <c r="K304" s="4">
        <v>6944.9</v>
      </c>
      <c r="L304" s="4">
        <v>1482.8</v>
      </c>
      <c r="M304" s="4">
        <v>70.711186400000003</v>
      </c>
      <c r="N304" s="4">
        <v>1608.2</v>
      </c>
      <c r="O304" s="4">
        <v>177.81</v>
      </c>
      <c r="P304" s="4">
        <v>1159.3</v>
      </c>
      <c r="Q304" s="4">
        <v>6020.6</v>
      </c>
      <c r="R304" s="4">
        <v>1038.5999999999999</v>
      </c>
      <c r="S304" s="4">
        <v>16.375</v>
      </c>
      <c r="T304" s="4">
        <v>6501.5</v>
      </c>
      <c r="U304" s="4">
        <v>4499</v>
      </c>
      <c r="V304" s="4">
        <v>1749.9</v>
      </c>
      <c r="W304" s="4">
        <v>1707.6515707000001</v>
      </c>
      <c r="X304" s="4">
        <v>999.82</v>
      </c>
      <c r="Y304" s="4">
        <v>7497.7</v>
      </c>
      <c r="Z304" s="4">
        <v>5.5629999999999997</v>
      </c>
      <c r="AA304" s="4">
        <v>4093.4</v>
      </c>
      <c r="AB304" s="4">
        <v>1094</v>
      </c>
      <c r="AC304" s="4">
        <v>1300</v>
      </c>
      <c r="AD304" s="4">
        <v>282.93</v>
      </c>
      <c r="AE304" s="4">
        <v>364.81</v>
      </c>
      <c r="AF304" s="4">
        <v>188</v>
      </c>
      <c r="AG304" s="4"/>
      <c r="AH304" s="4">
        <v>180.6857152</v>
      </c>
      <c r="AI304" s="4">
        <v>46</v>
      </c>
      <c r="AJ304" s="4">
        <v>1192.4000000000001</v>
      </c>
      <c r="AK304" s="4">
        <v>11453</v>
      </c>
      <c r="AL304" s="4">
        <v>13.67</v>
      </c>
      <c r="AM304" s="4">
        <v>6.85</v>
      </c>
      <c r="AN304" s="4">
        <v>1195</v>
      </c>
    </row>
    <row r="305" spans="1:40" x14ac:dyDescent="0.2">
      <c r="A305" s="6">
        <v>42415</v>
      </c>
      <c r="B305" s="4">
        <v>3679.89</v>
      </c>
      <c r="C305" s="4"/>
      <c r="D305" s="4">
        <v>361.02</v>
      </c>
      <c r="E305" s="4">
        <v>1979.8</v>
      </c>
      <c r="F305" s="4">
        <v>6150</v>
      </c>
      <c r="G305" s="4">
        <v>950</v>
      </c>
      <c r="H305" s="4">
        <v>26008.198503442651</v>
      </c>
      <c r="I305" s="4">
        <v>30.46</v>
      </c>
      <c r="J305" s="4">
        <v>1580</v>
      </c>
      <c r="K305" s="4">
        <v>6901</v>
      </c>
      <c r="L305" s="4">
        <v>1458.1</v>
      </c>
      <c r="M305" s="4">
        <v>70.241669600000009</v>
      </c>
      <c r="N305" s="4">
        <v>1604.9</v>
      </c>
      <c r="O305" s="4">
        <v>176.97</v>
      </c>
      <c r="P305" s="4">
        <v>1150.4000000000001</v>
      </c>
      <c r="Q305" s="4">
        <v>5882.7</v>
      </c>
      <c r="R305" s="4">
        <v>1020</v>
      </c>
      <c r="S305" s="4">
        <v>16.375</v>
      </c>
      <c r="T305" s="4">
        <v>6537.6</v>
      </c>
      <c r="U305" s="4">
        <v>4529.7</v>
      </c>
      <c r="V305" s="4">
        <v>1750</v>
      </c>
      <c r="W305" s="4">
        <v>1724.4530600000001</v>
      </c>
      <c r="X305" s="4">
        <v>993.34</v>
      </c>
      <c r="Y305" s="4">
        <v>7351</v>
      </c>
      <c r="Z305" s="4">
        <v>5.5990000000000002</v>
      </c>
      <c r="AA305" s="4">
        <v>3975.8</v>
      </c>
      <c r="AB305" s="4">
        <v>1105.9000000000001</v>
      </c>
      <c r="AC305" s="4">
        <v>1300</v>
      </c>
      <c r="AD305" s="4">
        <v>278.98</v>
      </c>
      <c r="AE305" s="4">
        <v>350.2</v>
      </c>
      <c r="AF305" s="4">
        <v>187</v>
      </c>
      <c r="AG305" s="4"/>
      <c r="AH305" s="4">
        <v>183.89408</v>
      </c>
      <c r="AI305" s="4">
        <v>47</v>
      </c>
      <c r="AJ305" s="4">
        <v>1188.2</v>
      </c>
      <c r="AK305" s="4">
        <v>11227</v>
      </c>
      <c r="AL305" s="4">
        <v>13.45</v>
      </c>
      <c r="AM305" s="4">
        <v>6.82</v>
      </c>
      <c r="AN305" s="4">
        <v>1196.9000000000001</v>
      </c>
    </row>
    <row r="306" spans="1:40" x14ac:dyDescent="0.2">
      <c r="A306" s="6">
        <v>42412</v>
      </c>
      <c r="B306" s="4">
        <v>3667.47</v>
      </c>
      <c r="C306" s="4"/>
      <c r="D306" s="4">
        <v>359.12</v>
      </c>
      <c r="E306" s="4">
        <v>1945.3</v>
      </c>
      <c r="F306" s="4">
        <v>6120</v>
      </c>
      <c r="G306" s="4">
        <v>950</v>
      </c>
      <c r="H306" s="4">
        <v>26110.573792772044</v>
      </c>
      <c r="I306" s="4">
        <v>30.31</v>
      </c>
      <c r="J306" s="4">
        <v>1547.8</v>
      </c>
      <c r="K306" s="4">
        <v>6907.5</v>
      </c>
      <c r="L306" s="4">
        <v>1448.3</v>
      </c>
      <c r="M306" s="4">
        <v>69.93844</v>
      </c>
      <c r="N306" s="4">
        <v>1588.5</v>
      </c>
      <c r="O306" s="4">
        <v>175.49</v>
      </c>
      <c r="P306" s="4">
        <v>1154</v>
      </c>
      <c r="Q306" s="4">
        <v>5873.7</v>
      </c>
      <c r="R306" s="4">
        <v>1019.9</v>
      </c>
      <c r="S306" s="4">
        <v>16.45</v>
      </c>
      <c r="T306" s="4">
        <v>6509.7</v>
      </c>
      <c r="U306" s="4">
        <v>4550.1000000000004</v>
      </c>
      <c r="V306" s="4">
        <v>1750</v>
      </c>
      <c r="W306" s="4">
        <v>1734.3362890000001</v>
      </c>
      <c r="X306" s="4">
        <v>997.09</v>
      </c>
      <c r="Y306" s="4">
        <v>7399</v>
      </c>
      <c r="Z306" s="4">
        <v>5.5209999999999999</v>
      </c>
      <c r="AA306" s="4">
        <v>3984.4</v>
      </c>
      <c r="AB306" s="4">
        <v>1107.7679949999999</v>
      </c>
      <c r="AC306" s="4">
        <v>1300</v>
      </c>
      <c r="AD306" s="4">
        <v>275</v>
      </c>
      <c r="AE306" s="4">
        <v>350</v>
      </c>
      <c r="AF306" s="4">
        <v>187</v>
      </c>
      <c r="AG306" s="4"/>
      <c r="AH306" s="4">
        <v>184.86245840000001</v>
      </c>
      <c r="AI306" s="4">
        <v>46.5</v>
      </c>
      <c r="AJ306" s="4">
        <v>1185.0999999999999</v>
      </c>
      <c r="AK306" s="4">
        <v>11142</v>
      </c>
      <c r="AL306" s="4">
        <v>13.2</v>
      </c>
      <c r="AM306" s="4">
        <v>6.85</v>
      </c>
      <c r="AN306" s="4">
        <v>1196.0999999999999</v>
      </c>
    </row>
    <row r="307" spans="1:40" x14ac:dyDescent="0.2">
      <c r="A307" s="6">
        <v>42411</v>
      </c>
      <c r="B307" s="4">
        <v>3650.88</v>
      </c>
      <c r="C307" s="4"/>
      <c r="D307" s="4">
        <v>360.6</v>
      </c>
      <c r="E307" s="4">
        <v>1995.9</v>
      </c>
      <c r="F307" s="4">
        <v>6110</v>
      </c>
      <c r="G307" s="4">
        <v>950</v>
      </c>
      <c r="H307" s="4">
        <v>25850.248057048735</v>
      </c>
      <c r="I307" s="4">
        <v>29.63</v>
      </c>
      <c r="J307" s="4">
        <v>1570</v>
      </c>
      <c r="K307" s="4">
        <v>6873.2</v>
      </c>
      <c r="L307" s="4">
        <v>1451.3</v>
      </c>
      <c r="M307" s="4">
        <v>70.055819200000002</v>
      </c>
      <c r="N307" s="4">
        <v>1588.9</v>
      </c>
      <c r="O307" s="4">
        <v>175.89</v>
      </c>
      <c r="P307" s="4">
        <v>1150</v>
      </c>
      <c r="Q307" s="4">
        <v>5804.7</v>
      </c>
      <c r="R307" s="4">
        <v>1020</v>
      </c>
      <c r="S307" s="4">
        <v>16.085000000000001</v>
      </c>
      <c r="T307" s="4">
        <v>6402.8</v>
      </c>
      <c r="U307" s="4">
        <v>4581.3999999999996</v>
      </c>
      <c r="V307" s="4">
        <v>1750</v>
      </c>
      <c r="W307" s="4">
        <v>1728.6449123000002</v>
      </c>
      <c r="X307" s="4">
        <v>991.8</v>
      </c>
      <c r="Y307" s="4">
        <v>7460</v>
      </c>
      <c r="Z307" s="4">
        <v>5.407</v>
      </c>
      <c r="AA307" s="4">
        <v>3954</v>
      </c>
      <c r="AB307" s="4">
        <v>1125.6192250000001</v>
      </c>
      <c r="AC307" s="4">
        <v>1250</v>
      </c>
      <c r="AD307" s="4">
        <v>280</v>
      </c>
      <c r="AE307" s="4">
        <v>350</v>
      </c>
      <c r="AF307" s="4">
        <v>187.31</v>
      </c>
      <c r="AG307" s="4"/>
      <c r="AH307" s="4">
        <v>183.83539039999999</v>
      </c>
      <c r="AI307" s="4">
        <v>46.5</v>
      </c>
      <c r="AJ307" s="4">
        <v>1179.7</v>
      </c>
      <c r="AK307" s="4">
        <v>11004</v>
      </c>
      <c r="AL307" s="4">
        <v>13.2</v>
      </c>
      <c r="AM307" s="4">
        <v>6.83</v>
      </c>
      <c r="AN307" s="4">
        <v>1214</v>
      </c>
    </row>
    <row r="308" spans="1:40" x14ac:dyDescent="0.2">
      <c r="A308" s="6">
        <v>42410</v>
      </c>
      <c r="B308" s="4">
        <v>3675.67</v>
      </c>
      <c r="C308" s="4"/>
      <c r="D308" s="4">
        <v>360.17</v>
      </c>
      <c r="E308" s="4">
        <v>2003.6</v>
      </c>
      <c r="F308" s="4">
        <v>6105</v>
      </c>
      <c r="G308" s="4">
        <v>940</v>
      </c>
      <c r="H308" s="4">
        <v>25864.873098381508</v>
      </c>
      <c r="I308" s="4">
        <v>30.42</v>
      </c>
      <c r="J308" s="4">
        <v>1580</v>
      </c>
      <c r="K308" s="4">
        <v>6895.3</v>
      </c>
      <c r="L308" s="4">
        <v>1452.1</v>
      </c>
      <c r="M308" s="4">
        <v>70.41773839999999</v>
      </c>
      <c r="N308" s="4">
        <v>1604.8</v>
      </c>
      <c r="O308" s="4">
        <v>176.57</v>
      </c>
      <c r="P308" s="4">
        <v>1146.0999999999999</v>
      </c>
      <c r="Q308" s="4">
        <v>5870.1</v>
      </c>
      <c r="R308" s="4">
        <v>1020</v>
      </c>
      <c r="S308" s="4">
        <v>16.07</v>
      </c>
      <c r="T308" s="4">
        <v>6513.6</v>
      </c>
      <c r="U308" s="4">
        <v>4532.5</v>
      </c>
      <c r="V308" s="4">
        <v>1720</v>
      </c>
      <c r="W308" s="4">
        <v>1738.0851</v>
      </c>
      <c r="X308" s="4">
        <v>981.31</v>
      </c>
      <c r="Y308" s="4">
        <v>7490</v>
      </c>
      <c r="Z308" s="4">
        <v>5.5</v>
      </c>
      <c r="AA308" s="4">
        <v>3979.6</v>
      </c>
      <c r="AB308" s="4">
        <v>1102.1151055</v>
      </c>
      <c r="AC308" s="4">
        <v>1250</v>
      </c>
      <c r="AD308" s="4">
        <v>281.64999999999998</v>
      </c>
      <c r="AE308" s="4">
        <v>350</v>
      </c>
      <c r="AF308" s="4">
        <v>187</v>
      </c>
      <c r="AG308" s="4"/>
      <c r="AH308" s="4">
        <v>184.87224000000001</v>
      </c>
      <c r="AI308" s="4">
        <v>46.5</v>
      </c>
      <c r="AJ308" s="4">
        <v>1172.2</v>
      </c>
      <c r="AK308" s="4">
        <v>11071</v>
      </c>
      <c r="AL308" s="4">
        <v>13.18</v>
      </c>
      <c r="AM308" s="4">
        <v>6.81</v>
      </c>
      <c r="AN308" s="4">
        <v>1205</v>
      </c>
    </row>
    <row r="309" spans="1:40" x14ac:dyDescent="0.2">
      <c r="A309" s="6">
        <v>42409</v>
      </c>
      <c r="B309" s="4">
        <v>3649.16</v>
      </c>
      <c r="C309" s="4"/>
      <c r="D309" s="4">
        <v>361.74</v>
      </c>
      <c r="E309" s="4">
        <v>1987.6</v>
      </c>
      <c r="F309" s="4">
        <v>6100</v>
      </c>
      <c r="G309" s="4">
        <v>944.98</v>
      </c>
      <c r="H309" s="4">
        <v>25924.348266468103</v>
      </c>
      <c r="I309" s="4">
        <v>29.98</v>
      </c>
      <c r="J309" s="4">
        <v>1559.4</v>
      </c>
      <c r="K309" s="4">
        <v>6759.6</v>
      </c>
      <c r="L309" s="4">
        <v>1450.4</v>
      </c>
      <c r="M309" s="4">
        <v>70.153635199999997</v>
      </c>
      <c r="N309" s="4">
        <v>1592.2</v>
      </c>
      <c r="O309" s="4">
        <v>173.51</v>
      </c>
      <c r="P309" s="4">
        <v>1143.4000000000001</v>
      </c>
      <c r="Q309" s="4">
        <v>5730</v>
      </c>
      <c r="R309" s="4">
        <v>1012</v>
      </c>
      <c r="S309" s="4">
        <v>15.99</v>
      </c>
      <c r="T309" s="4">
        <v>6508.8</v>
      </c>
      <c r="U309" s="4">
        <v>4550</v>
      </c>
      <c r="V309" s="4">
        <v>1710</v>
      </c>
      <c r="W309" s="4">
        <v>1738.0851</v>
      </c>
      <c r="X309" s="4">
        <v>993.12</v>
      </c>
      <c r="Y309" s="4">
        <v>7491.5</v>
      </c>
      <c r="Z309" s="4">
        <v>5.508</v>
      </c>
      <c r="AA309" s="4">
        <v>3945.8</v>
      </c>
      <c r="AB309" s="4">
        <v>1088.1316420000001</v>
      </c>
      <c r="AC309" s="4">
        <v>1255.0999999999999</v>
      </c>
      <c r="AD309" s="4">
        <v>281.47000000000003</v>
      </c>
      <c r="AE309" s="4">
        <v>350</v>
      </c>
      <c r="AF309" s="4">
        <v>187</v>
      </c>
      <c r="AG309" s="4"/>
      <c r="AH309" s="4">
        <v>184.15818320000002</v>
      </c>
      <c r="AI309" s="4">
        <v>45.9</v>
      </c>
      <c r="AJ309" s="4">
        <v>1169</v>
      </c>
      <c r="AK309" s="4">
        <v>10988</v>
      </c>
      <c r="AL309" s="4">
        <v>13.28</v>
      </c>
      <c r="AM309" s="4">
        <v>6.8</v>
      </c>
      <c r="AN309" s="4">
        <v>1195</v>
      </c>
    </row>
    <row r="310" spans="1:40" x14ac:dyDescent="0.2">
      <c r="A310" s="6">
        <v>42408</v>
      </c>
      <c r="B310" s="4">
        <v>3651.39</v>
      </c>
      <c r="C310" s="4"/>
      <c r="D310" s="4">
        <v>359.49</v>
      </c>
      <c r="E310" s="4">
        <v>2040.5</v>
      </c>
      <c r="F310" s="4">
        <v>6090.1</v>
      </c>
      <c r="G310" s="4">
        <v>949.99</v>
      </c>
      <c r="H310" s="4">
        <v>25567.497257948515</v>
      </c>
      <c r="I310" s="4">
        <v>30.13</v>
      </c>
      <c r="J310" s="4">
        <v>1563.8</v>
      </c>
      <c r="K310" s="4">
        <v>6894.7</v>
      </c>
      <c r="L310" s="4">
        <v>1453.8</v>
      </c>
      <c r="M310" s="4">
        <v>71.053542399999998</v>
      </c>
      <c r="N310" s="4">
        <v>1615</v>
      </c>
      <c r="O310" s="4">
        <v>172</v>
      </c>
      <c r="P310" s="4">
        <v>1148.3</v>
      </c>
      <c r="Q310" s="4">
        <v>5852</v>
      </c>
      <c r="R310" s="4">
        <v>1010</v>
      </c>
      <c r="S310" s="4">
        <v>16.055</v>
      </c>
      <c r="T310" s="4">
        <v>6500.3</v>
      </c>
      <c r="U310" s="4">
        <v>4549</v>
      </c>
      <c r="V310" s="4">
        <v>1710.6</v>
      </c>
      <c r="W310" s="4">
        <v>1732.9730850000001</v>
      </c>
      <c r="X310" s="4">
        <v>979</v>
      </c>
      <c r="Y310" s="4">
        <v>7500</v>
      </c>
      <c r="Z310" s="4">
        <v>5.4050000000000002</v>
      </c>
      <c r="AA310" s="4">
        <v>3905.2</v>
      </c>
      <c r="AB310" s="4">
        <v>1090.511806</v>
      </c>
      <c r="AC310" s="4">
        <v>1250</v>
      </c>
      <c r="AD310" s="4">
        <v>278.99</v>
      </c>
      <c r="AE310" s="4">
        <v>350.02</v>
      </c>
      <c r="AF310" s="4">
        <v>187.52</v>
      </c>
      <c r="AG310" s="4"/>
      <c r="AH310" s="4">
        <v>180.89112880000002</v>
      </c>
      <c r="AI310" s="4">
        <v>45</v>
      </c>
      <c r="AJ310" s="4">
        <v>1169.9000000000001</v>
      </c>
      <c r="AK310" s="4">
        <v>11058</v>
      </c>
      <c r="AL310" s="4">
        <v>13.3</v>
      </c>
      <c r="AM310" s="4">
        <v>6.8</v>
      </c>
      <c r="AN310" s="4">
        <v>1185</v>
      </c>
    </row>
    <row r="311" spans="1:40" x14ac:dyDescent="0.2">
      <c r="A311" s="6">
        <v>42405</v>
      </c>
      <c r="B311" s="4">
        <v>3656.44</v>
      </c>
      <c r="C311" s="4"/>
      <c r="D311" s="4">
        <v>359.92</v>
      </c>
      <c r="E311" s="4">
        <v>2026.5</v>
      </c>
      <c r="F311" s="4">
        <v>6120.1</v>
      </c>
      <c r="G311" s="4">
        <v>950</v>
      </c>
      <c r="H311" s="4">
        <v>26464.499793025072</v>
      </c>
      <c r="I311" s="4">
        <v>30.05</v>
      </c>
      <c r="J311" s="4">
        <v>1551</v>
      </c>
      <c r="K311" s="4">
        <v>6959.6</v>
      </c>
      <c r="L311" s="4">
        <v>1453.8</v>
      </c>
      <c r="M311" s="4">
        <v>70.388393600000001</v>
      </c>
      <c r="N311" s="4">
        <v>1638.1</v>
      </c>
      <c r="O311" s="4">
        <v>172.27</v>
      </c>
      <c r="P311" s="4">
        <v>1152.9000000000001</v>
      </c>
      <c r="Q311" s="4">
        <v>5863.5</v>
      </c>
      <c r="R311" s="4">
        <v>1008</v>
      </c>
      <c r="S311" s="4">
        <v>16.059999999999999</v>
      </c>
      <c r="T311" s="4">
        <v>6570.9</v>
      </c>
      <c r="U311" s="4">
        <v>4566.3</v>
      </c>
      <c r="V311" s="4">
        <v>1710.6</v>
      </c>
      <c r="W311" s="4">
        <v>1729.5650750000002</v>
      </c>
      <c r="X311" s="4">
        <v>974.96</v>
      </c>
      <c r="Y311" s="4">
        <v>7460</v>
      </c>
      <c r="Z311" s="4">
        <v>5.4119999999999999</v>
      </c>
      <c r="AA311" s="4">
        <v>3764.9</v>
      </c>
      <c r="AB311" s="4">
        <v>1071.0738000000001</v>
      </c>
      <c r="AC311" s="4">
        <v>1255.7</v>
      </c>
      <c r="AD311" s="4">
        <v>275.02</v>
      </c>
      <c r="AE311" s="4">
        <v>354.46</v>
      </c>
      <c r="AF311" s="4">
        <v>187.2</v>
      </c>
      <c r="AG311" s="4"/>
      <c r="AH311" s="4">
        <v>180.75418640000001</v>
      </c>
      <c r="AI311" s="4">
        <v>45.01</v>
      </c>
      <c r="AJ311" s="4">
        <v>1148.7</v>
      </c>
      <c r="AK311" s="4">
        <v>11279</v>
      </c>
      <c r="AL311" s="4">
        <v>13.58</v>
      </c>
      <c r="AM311" s="4">
        <v>6.8</v>
      </c>
      <c r="AN311" s="4">
        <v>1184.5999999999999</v>
      </c>
    </row>
    <row r="312" spans="1:40" x14ac:dyDescent="0.2">
      <c r="A312" s="6">
        <v>42404</v>
      </c>
      <c r="B312" s="4">
        <v>3666.26</v>
      </c>
      <c r="C312" s="4"/>
      <c r="D312" s="4">
        <v>358.54</v>
      </c>
      <c r="E312" s="4">
        <v>1986.3</v>
      </c>
      <c r="F312" s="4">
        <v>6100</v>
      </c>
      <c r="G312" s="4">
        <v>950</v>
      </c>
      <c r="H312" s="4">
        <v>26451.82475720334</v>
      </c>
      <c r="I312" s="4">
        <v>29.84</v>
      </c>
      <c r="J312" s="4">
        <v>1548.5</v>
      </c>
      <c r="K312" s="4">
        <v>7136.1</v>
      </c>
      <c r="L312" s="4">
        <v>1456</v>
      </c>
      <c r="M312" s="4">
        <v>69.821060799999998</v>
      </c>
      <c r="N312" s="4">
        <v>1644.9</v>
      </c>
      <c r="O312" s="4">
        <v>173.71</v>
      </c>
      <c r="P312" s="4">
        <v>1156.5999999999999</v>
      </c>
      <c r="Q312" s="4">
        <v>5990.5</v>
      </c>
      <c r="R312" s="4">
        <v>998.84</v>
      </c>
      <c r="S312" s="4">
        <v>15.74</v>
      </c>
      <c r="T312" s="4">
        <v>6708.6</v>
      </c>
      <c r="U312" s="4">
        <v>4618.5</v>
      </c>
      <c r="V312" s="4">
        <v>1710</v>
      </c>
      <c r="W312" s="4">
        <v>1729.5650750000002</v>
      </c>
      <c r="X312" s="4">
        <v>974.89</v>
      </c>
      <c r="Y312" s="4">
        <v>7598</v>
      </c>
      <c r="Z312" s="4">
        <v>5.3949999999999996</v>
      </c>
      <c r="AA312" s="4">
        <v>3714.9</v>
      </c>
      <c r="AB312" s="4">
        <v>1086.2473454999999</v>
      </c>
      <c r="AC312" s="4">
        <v>1179.5999999999999</v>
      </c>
      <c r="AD312" s="4">
        <v>282.55</v>
      </c>
      <c r="AE312" s="4">
        <v>361.03</v>
      </c>
      <c r="AF312" s="4">
        <v>188.99</v>
      </c>
      <c r="AG312" s="4"/>
      <c r="AH312" s="4">
        <v>180.9400368</v>
      </c>
      <c r="AI312" s="4">
        <v>44.91</v>
      </c>
      <c r="AJ312" s="4">
        <v>1163.0999999999999</v>
      </c>
      <c r="AK312" s="4">
        <v>11387</v>
      </c>
      <c r="AL312" s="4">
        <v>13.7</v>
      </c>
      <c r="AM312" s="4">
        <v>6.8</v>
      </c>
      <c r="AN312" s="4">
        <v>1160</v>
      </c>
    </row>
    <row r="313" spans="1:40" x14ac:dyDescent="0.2">
      <c r="A313" s="6">
        <v>42403</v>
      </c>
      <c r="B313" s="4">
        <v>3590.41</v>
      </c>
      <c r="C313" s="4"/>
      <c r="D313" s="4">
        <v>357.86</v>
      </c>
      <c r="E313" s="4">
        <v>1922.6</v>
      </c>
      <c r="F313" s="4">
        <v>6100</v>
      </c>
      <c r="G313" s="4">
        <v>955</v>
      </c>
      <c r="H313" s="4">
        <v>25428.071863909441</v>
      </c>
      <c r="I313" s="4">
        <v>29.43</v>
      </c>
      <c r="J313" s="4">
        <v>1457.4</v>
      </c>
      <c r="K313" s="4">
        <v>7022.4</v>
      </c>
      <c r="L313" s="4">
        <v>1410.8</v>
      </c>
      <c r="M313" s="4">
        <v>69.410233599999998</v>
      </c>
      <c r="N313" s="4">
        <v>1602.8</v>
      </c>
      <c r="O313" s="4">
        <v>169.25</v>
      </c>
      <c r="P313" s="4">
        <v>1130.7</v>
      </c>
      <c r="Q313" s="4">
        <v>5774.1</v>
      </c>
      <c r="R313" s="4">
        <v>1009</v>
      </c>
      <c r="S313" s="4">
        <v>15.79</v>
      </c>
      <c r="T313" s="4">
        <v>6466.8</v>
      </c>
      <c r="U313" s="4">
        <v>4503.8</v>
      </c>
      <c r="V313" s="4">
        <v>1640</v>
      </c>
      <c r="W313" s="4">
        <v>1727.8610700000002</v>
      </c>
      <c r="X313" s="4">
        <v>963.98</v>
      </c>
      <c r="Y313" s="4">
        <v>7243.4</v>
      </c>
      <c r="Z313" s="4">
        <v>5.2939999999999996</v>
      </c>
      <c r="AA313" s="4">
        <v>3556.5</v>
      </c>
      <c r="AB313" s="4">
        <v>1077.8175980000001</v>
      </c>
      <c r="AC313" s="4">
        <v>1250</v>
      </c>
      <c r="AD313" s="4">
        <v>282.11</v>
      </c>
      <c r="AE313" s="4">
        <v>354</v>
      </c>
      <c r="AF313" s="4">
        <v>187</v>
      </c>
      <c r="AG313" s="4"/>
      <c r="AH313" s="4">
        <v>178.02512000000002</v>
      </c>
      <c r="AI313" s="4">
        <v>44.7</v>
      </c>
      <c r="AJ313" s="4">
        <v>1119.4000000000001</v>
      </c>
      <c r="AK313" s="4">
        <v>11086</v>
      </c>
      <c r="AL313" s="4">
        <v>13.5</v>
      </c>
      <c r="AM313" s="4">
        <v>6.75</v>
      </c>
      <c r="AN313" s="4">
        <v>1160</v>
      </c>
    </row>
    <row r="314" spans="1:40" x14ac:dyDescent="0.2">
      <c r="A314" s="6">
        <v>42402</v>
      </c>
      <c r="B314" s="4">
        <v>3632.9</v>
      </c>
      <c r="C314" s="4"/>
      <c r="D314" s="4">
        <v>355.86</v>
      </c>
      <c r="E314" s="4">
        <v>1997.8</v>
      </c>
      <c r="F314" s="4">
        <v>6101</v>
      </c>
      <c r="G314" s="4">
        <v>952.1</v>
      </c>
      <c r="H314" s="4">
        <v>25973.098404244003</v>
      </c>
      <c r="I314" s="4">
        <v>30</v>
      </c>
      <c r="J314" s="4">
        <v>1480</v>
      </c>
      <c r="K314" s="4">
        <v>7441.5</v>
      </c>
      <c r="L314" s="4">
        <v>1445.5</v>
      </c>
      <c r="M314" s="4">
        <v>70.505772800000003</v>
      </c>
      <c r="N314" s="4">
        <v>1612.2</v>
      </c>
      <c r="O314" s="4">
        <v>173.95</v>
      </c>
      <c r="P314" s="4">
        <v>1120.5999999999999</v>
      </c>
      <c r="Q314" s="4">
        <v>5908.2</v>
      </c>
      <c r="R314" s="4">
        <v>1009</v>
      </c>
      <c r="S314" s="4">
        <v>16.23</v>
      </c>
      <c r="T314" s="4">
        <v>6537.7</v>
      </c>
      <c r="U314" s="4">
        <v>4582.3</v>
      </c>
      <c r="V314" s="4">
        <v>1640</v>
      </c>
      <c r="W314" s="4">
        <v>1734.3362890000001</v>
      </c>
      <c r="X314" s="4">
        <v>963.17</v>
      </c>
      <c r="Y314" s="4">
        <v>7199.9</v>
      </c>
      <c r="Z314" s="4">
        <v>5.3470000000000004</v>
      </c>
      <c r="AA314" s="4">
        <v>3684.8</v>
      </c>
      <c r="AB314" s="4">
        <v>1071.9663615000002</v>
      </c>
      <c r="AC314" s="4">
        <v>1220</v>
      </c>
      <c r="AD314" s="4">
        <v>278.02999999999997</v>
      </c>
      <c r="AE314" s="4">
        <v>350</v>
      </c>
      <c r="AF314" s="4">
        <v>185.02</v>
      </c>
      <c r="AG314" s="4"/>
      <c r="AH314" s="4">
        <v>178.02512000000002</v>
      </c>
      <c r="AI314" s="4">
        <v>44.99</v>
      </c>
      <c r="AJ314" s="4">
        <v>1143.0999999999999</v>
      </c>
      <c r="AK314" s="4">
        <v>11070</v>
      </c>
      <c r="AL314" s="4">
        <v>13.6</v>
      </c>
      <c r="AM314" s="4">
        <v>6.7</v>
      </c>
      <c r="AN314" s="4">
        <v>1160</v>
      </c>
    </row>
    <row r="315" spans="1:40" x14ac:dyDescent="0.2">
      <c r="A315" s="6">
        <v>42401</v>
      </c>
      <c r="B315" s="4">
        <v>3707.22</v>
      </c>
      <c r="C315" s="4"/>
      <c r="D315" s="4">
        <v>356.97</v>
      </c>
      <c r="E315" s="4">
        <v>2019.7</v>
      </c>
      <c r="F315" s="4">
        <v>6251</v>
      </c>
      <c r="G315" s="4">
        <v>953.75</v>
      </c>
      <c r="H315" s="4">
        <v>26750.175600391849</v>
      </c>
      <c r="I315" s="4">
        <v>30.75</v>
      </c>
      <c r="J315" s="4">
        <v>1490</v>
      </c>
      <c r="K315" s="4">
        <v>7834.3</v>
      </c>
      <c r="L315" s="4">
        <v>1451.1</v>
      </c>
      <c r="M315" s="4">
        <v>71.483932800000005</v>
      </c>
      <c r="N315" s="4">
        <v>1642.1</v>
      </c>
      <c r="O315" s="4">
        <v>179.2</v>
      </c>
      <c r="P315" s="4">
        <v>1129.3</v>
      </c>
      <c r="Q315" s="4">
        <v>6211.2</v>
      </c>
      <c r="R315" s="4">
        <v>974.16</v>
      </c>
      <c r="S315" s="4">
        <v>16.215</v>
      </c>
      <c r="T315" s="4">
        <v>6741.7</v>
      </c>
      <c r="U315" s="4">
        <v>4717.2</v>
      </c>
      <c r="V315" s="4">
        <v>1625</v>
      </c>
      <c r="W315" s="4">
        <v>1734.3022088999999</v>
      </c>
      <c r="X315" s="4">
        <v>968.61</v>
      </c>
      <c r="Y315" s="4">
        <v>7120</v>
      </c>
      <c r="Z315" s="4">
        <v>5.407</v>
      </c>
      <c r="AA315" s="4">
        <v>3684.9</v>
      </c>
      <c r="AB315" s="4">
        <v>1090.0159384999999</v>
      </c>
      <c r="AC315" s="4">
        <v>1220</v>
      </c>
      <c r="AD315" s="4">
        <v>282.01</v>
      </c>
      <c r="AE315" s="4">
        <v>355</v>
      </c>
      <c r="AF315" s="4">
        <v>190</v>
      </c>
      <c r="AG315" s="4"/>
      <c r="AH315" s="4">
        <v>179.68799200000001</v>
      </c>
      <c r="AI315" s="4">
        <v>45</v>
      </c>
      <c r="AJ315" s="4">
        <v>1171.8</v>
      </c>
      <c r="AK315" s="4">
        <v>11488</v>
      </c>
      <c r="AL315" s="4">
        <v>13.8</v>
      </c>
      <c r="AM315" s="4">
        <v>6.7</v>
      </c>
      <c r="AN315" s="4">
        <v>1160</v>
      </c>
    </row>
    <row r="316" spans="1:40" x14ac:dyDescent="0.2">
      <c r="A316" s="6">
        <v>42398</v>
      </c>
      <c r="B316" s="4">
        <v>3705.92</v>
      </c>
      <c r="C316" s="4"/>
      <c r="D316" s="4">
        <v>357.78</v>
      </c>
      <c r="E316" s="4">
        <v>2022.3</v>
      </c>
      <c r="F316" s="4">
        <v>6400</v>
      </c>
      <c r="G316" s="4">
        <v>989.99</v>
      </c>
      <c r="H316" s="4">
        <v>26913.001060563354</v>
      </c>
      <c r="I316" s="4">
        <v>30.94</v>
      </c>
      <c r="J316" s="4">
        <v>1470</v>
      </c>
      <c r="K316" s="4">
        <v>7731.4</v>
      </c>
      <c r="L316" s="4">
        <v>1445.7</v>
      </c>
      <c r="M316" s="4">
        <v>71.865415200000001</v>
      </c>
      <c r="N316" s="4">
        <v>1618.7</v>
      </c>
      <c r="O316" s="4">
        <v>180.46</v>
      </c>
      <c r="P316" s="4">
        <v>1130.7</v>
      </c>
      <c r="Q316" s="4">
        <v>6210.2</v>
      </c>
      <c r="R316" s="4">
        <v>1010</v>
      </c>
      <c r="S316" s="4">
        <v>16.414999999999999</v>
      </c>
      <c r="T316" s="4">
        <v>6871.5</v>
      </c>
      <c r="U316" s="4">
        <v>4699.1000000000004</v>
      </c>
      <c r="V316" s="4">
        <v>1585</v>
      </c>
      <c r="W316" s="4">
        <v>1734.3362890000001</v>
      </c>
      <c r="X316" s="4">
        <v>970.01</v>
      </c>
      <c r="Y316" s="4">
        <v>7104</v>
      </c>
      <c r="Z316" s="4">
        <v>5.4050000000000002</v>
      </c>
      <c r="AA316" s="4">
        <v>3652.4</v>
      </c>
      <c r="AB316" s="4">
        <v>1101.817585</v>
      </c>
      <c r="AC316" s="4">
        <v>1270</v>
      </c>
      <c r="AD316" s="4">
        <v>281.67</v>
      </c>
      <c r="AE316" s="4">
        <v>355.01</v>
      </c>
      <c r="AF316" s="4">
        <v>190</v>
      </c>
      <c r="AG316" s="4"/>
      <c r="AH316" s="4">
        <v>180.16729040000001</v>
      </c>
      <c r="AI316" s="4">
        <v>44.44</v>
      </c>
      <c r="AJ316" s="4">
        <v>1138.4000000000001</v>
      </c>
      <c r="AK316" s="4">
        <v>11397</v>
      </c>
      <c r="AL316" s="4">
        <v>13.5</v>
      </c>
      <c r="AM316" s="4">
        <v>6.66</v>
      </c>
      <c r="AN316" s="4">
        <v>1160</v>
      </c>
    </row>
    <row r="317" spans="1:40" x14ac:dyDescent="0.2">
      <c r="A317" s="6">
        <v>42397</v>
      </c>
      <c r="B317" s="4">
        <v>3593</v>
      </c>
      <c r="C317" s="4"/>
      <c r="D317" s="4">
        <v>354.78</v>
      </c>
      <c r="E317" s="4">
        <v>1916.9</v>
      </c>
      <c r="F317" s="4">
        <v>6100</v>
      </c>
      <c r="G317" s="4">
        <v>990</v>
      </c>
      <c r="H317" s="4">
        <v>26715.075501193201</v>
      </c>
      <c r="I317" s="4">
        <v>30.17</v>
      </c>
      <c r="J317" s="4">
        <v>1469.3</v>
      </c>
      <c r="K317" s="4">
        <v>7453</v>
      </c>
      <c r="L317" s="4">
        <v>1414.7</v>
      </c>
      <c r="M317" s="4">
        <v>70.00691119999999</v>
      </c>
      <c r="N317" s="4">
        <v>1536.2</v>
      </c>
      <c r="O317" s="4">
        <v>175.09</v>
      </c>
      <c r="P317" s="4">
        <v>1117.4000000000001</v>
      </c>
      <c r="Q317" s="4">
        <v>5855.6</v>
      </c>
      <c r="R317" s="4">
        <v>980</v>
      </c>
      <c r="S317" s="4">
        <v>16.93</v>
      </c>
      <c r="T317" s="4">
        <v>6521.3</v>
      </c>
      <c r="U317" s="4">
        <v>4548.6000000000004</v>
      </c>
      <c r="V317" s="4">
        <v>1560.4</v>
      </c>
      <c r="W317" s="4">
        <v>1734.6770900000001</v>
      </c>
      <c r="X317" s="4">
        <v>965.99</v>
      </c>
      <c r="Y317" s="4">
        <v>7150</v>
      </c>
      <c r="Z317" s="4">
        <v>5.2859999999999996</v>
      </c>
      <c r="AA317" s="4">
        <v>3532.4</v>
      </c>
      <c r="AB317" s="4">
        <v>1085.9498250000001</v>
      </c>
      <c r="AC317" s="4">
        <v>1175</v>
      </c>
      <c r="AD317" s="4">
        <v>278.5</v>
      </c>
      <c r="AE317" s="4">
        <v>350.02</v>
      </c>
      <c r="AF317" s="4">
        <v>195</v>
      </c>
      <c r="AG317" s="4"/>
      <c r="AH317" s="4">
        <v>177.11543119999999</v>
      </c>
      <c r="AI317" s="4">
        <v>44.5</v>
      </c>
      <c r="AJ317" s="4">
        <v>1133.5</v>
      </c>
      <c r="AK317" s="4">
        <v>11064</v>
      </c>
      <c r="AL317" s="4">
        <v>13.5</v>
      </c>
      <c r="AM317" s="4">
        <v>6.65</v>
      </c>
      <c r="AN317" s="4">
        <v>1160</v>
      </c>
    </row>
    <row r="318" spans="1:40" x14ac:dyDescent="0.2">
      <c r="A318" s="6">
        <v>42396</v>
      </c>
      <c r="B318" s="4">
        <v>3546.2</v>
      </c>
      <c r="C318" s="4"/>
      <c r="D318" s="4">
        <v>354.53</v>
      </c>
      <c r="E318" s="4">
        <v>1846.6</v>
      </c>
      <c r="F318" s="4">
        <v>5999</v>
      </c>
      <c r="G318" s="4">
        <v>990</v>
      </c>
      <c r="H318" s="4">
        <v>26550.30003551066</v>
      </c>
      <c r="I318" s="4">
        <v>29.81</v>
      </c>
      <c r="J318" s="4">
        <v>1475.5</v>
      </c>
      <c r="K318" s="4">
        <v>7309.8</v>
      </c>
      <c r="L318" s="4">
        <v>1397.9</v>
      </c>
      <c r="M318" s="4">
        <v>69.067877600000003</v>
      </c>
      <c r="N318" s="4">
        <v>1521.1</v>
      </c>
      <c r="O318" s="4">
        <v>169.63</v>
      </c>
      <c r="P318" s="4">
        <v>1111</v>
      </c>
      <c r="Q318" s="4">
        <v>5668.3</v>
      </c>
      <c r="R318" s="4">
        <v>967.64</v>
      </c>
      <c r="S318" s="4">
        <v>17.21</v>
      </c>
      <c r="T318" s="4">
        <v>6419.6</v>
      </c>
      <c r="U318" s="4">
        <v>4481</v>
      </c>
      <c r="V318" s="4">
        <v>1605</v>
      </c>
      <c r="W318" s="4">
        <v>1717.6370400000001</v>
      </c>
      <c r="X318" s="4">
        <v>967.15</v>
      </c>
      <c r="Y318" s="4">
        <v>7200</v>
      </c>
      <c r="Z318" s="4">
        <v>5.2060000000000004</v>
      </c>
      <c r="AA318" s="4">
        <v>3487.3</v>
      </c>
      <c r="AB318" s="4">
        <v>1089.1233770000001</v>
      </c>
      <c r="AC318" s="4">
        <v>1150.2</v>
      </c>
      <c r="AD318" s="4">
        <v>277.49</v>
      </c>
      <c r="AE318" s="4">
        <v>350.03</v>
      </c>
      <c r="AF318" s="4">
        <v>195</v>
      </c>
      <c r="AG318" s="4"/>
      <c r="AH318" s="4">
        <v>177.05674160000001</v>
      </c>
      <c r="AI318" s="4">
        <v>43.5</v>
      </c>
      <c r="AJ318" s="4">
        <v>1139.5999999999999</v>
      </c>
      <c r="AK318" s="4">
        <v>10998</v>
      </c>
      <c r="AL318" s="4">
        <v>13.51</v>
      </c>
      <c r="AM318" s="4">
        <v>6.65</v>
      </c>
      <c r="AN318" s="4">
        <v>1145.0999999999999</v>
      </c>
    </row>
    <row r="319" spans="1:40" x14ac:dyDescent="0.2">
      <c r="A319" s="6">
        <v>42395</v>
      </c>
      <c r="B319" s="4">
        <v>3540.78</v>
      </c>
      <c r="C319" s="4"/>
      <c r="D319" s="4">
        <v>352.98</v>
      </c>
      <c r="E319" s="4">
        <v>1803</v>
      </c>
      <c r="F319" s="4">
        <v>6100</v>
      </c>
      <c r="G319" s="4">
        <v>970</v>
      </c>
      <c r="H319" s="4">
        <v>26546.400024488586</v>
      </c>
      <c r="I319" s="4">
        <v>30.03</v>
      </c>
      <c r="J319" s="4">
        <v>1481.3</v>
      </c>
      <c r="K319" s="4">
        <v>7201.6</v>
      </c>
      <c r="L319" s="4">
        <v>1389</v>
      </c>
      <c r="M319" s="4">
        <v>68.803774400000009</v>
      </c>
      <c r="N319" s="4">
        <v>1500</v>
      </c>
      <c r="O319" s="4">
        <v>169.72</v>
      </c>
      <c r="P319" s="4">
        <v>1118.7</v>
      </c>
      <c r="Q319" s="4">
        <v>5658.9</v>
      </c>
      <c r="R319" s="4">
        <v>936</v>
      </c>
      <c r="S319" s="4">
        <v>17.265000000000001</v>
      </c>
      <c r="T319" s="4">
        <v>6496.3</v>
      </c>
      <c r="U319" s="4">
        <v>4516.1000000000004</v>
      </c>
      <c r="V319" s="4">
        <v>1610</v>
      </c>
      <c r="W319" s="4">
        <v>1704.0050000000001</v>
      </c>
      <c r="X319" s="4">
        <v>970.61</v>
      </c>
      <c r="Y319" s="4">
        <v>7290</v>
      </c>
      <c r="Z319" s="4">
        <v>5.218</v>
      </c>
      <c r="AA319" s="4">
        <v>3498.4</v>
      </c>
      <c r="AB319" s="4">
        <v>1091.503541</v>
      </c>
      <c r="AC319" s="4">
        <v>1169.2</v>
      </c>
      <c r="AD319" s="4">
        <v>280</v>
      </c>
      <c r="AE319" s="4">
        <v>355</v>
      </c>
      <c r="AF319" s="4">
        <v>196</v>
      </c>
      <c r="AG319" s="4"/>
      <c r="AH319" s="4">
        <v>176.07858160000001</v>
      </c>
      <c r="AI319" s="4">
        <v>43.5</v>
      </c>
      <c r="AJ319" s="4">
        <v>1145</v>
      </c>
      <c r="AK319" s="4">
        <v>10897</v>
      </c>
      <c r="AL319" s="4">
        <v>13.5</v>
      </c>
      <c r="AM319" s="4">
        <v>6.62</v>
      </c>
      <c r="AN319" s="4">
        <v>1145.8</v>
      </c>
    </row>
    <row r="320" spans="1:40" x14ac:dyDescent="0.2">
      <c r="A320" s="6">
        <v>42394</v>
      </c>
      <c r="B320" s="4">
        <v>3532.4</v>
      </c>
      <c r="C320" s="4"/>
      <c r="D320" s="4">
        <v>350.01</v>
      </c>
      <c r="E320" s="4">
        <v>1798.6</v>
      </c>
      <c r="F320" s="4">
        <v>6151</v>
      </c>
      <c r="G320" s="4">
        <v>970</v>
      </c>
      <c r="H320" s="4">
        <v>26187.599010457961</v>
      </c>
      <c r="I320" s="4">
        <v>29.91</v>
      </c>
      <c r="J320" s="4">
        <v>1497.8</v>
      </c>
      <c r="K320" s="4">
        <v>7136.2</v>
      </c>
      <c r="L320" s="4">
        <v>1385.8</v>
      </c>
      <c r="M320" s="4">
        <v>68.353820799999994</v>
      </c>
      <c r="N320" s="4">
        <v>1455.6</v>
      </c>
      <c r="O320" s="4">
        <v>166.23</v>
      </c>
      <c r="P320" s="4">
        <v>1116.2</v>
      </c>
      <c r="Q320" s="4">
        <v>5633.1</v>
      </c>
      <c r="R320" s="4">
        <v>939.83</v>
      </c>
      <c r="S320" s="4">
        <v>17.760000000000002</v>
      </c>
      <c r="T320" s="4">
        <v>6485.9</v>
      </c>
      <c r="U320" s="4">
        <v>4568.3</v>
      </c>
      <c r="V320" s="4">
        <v>1600</v>
      </c>
      <c r="W320" s="4">
        <v>1721.0450500000002</v>
      </c>
      <c r="X320" s="4">
        <v>971.61</v>
      </c>
      <c r="Y320" s="4">
        <v>7200</v>
      </c>
      <c r="Z320" s="4">
        <v>5.1970000000000001</v>
      </c>
      <c r="AA320" s="4">
        <v>3525.6</v>
      </c>
      <c r="AB320" s="4">
        <v>1085.9498250000001</v>
      </c>
      <c r="AC320" s="4">
        <v>1200</v>
      </c>
      <c r="AD320" s="4">
        <v>277.73</v>
      </c>
      <c r="AE320" s="4">
        <v>350.1</v>
      </c>
      <c r="AF320" s="4">
        <v>195.4</v>
      </c>
      <c r="AG320" s="4"/>
      <c r="AH320" s="4">
        <v>176.06880000000001</v>
      </c>
      <c r="AI320" s="4">
        <v>43.5</v>
      </c>
      <c r="AJ320" s="4">
        <v>1137.5999999999999</v>
      </c>
      <c r="AK320" s="4">
        <v>11133</v>
      </c>
      <c r="AL320" s="4">
        <v>13.47</v>
      </c>
      <c r="AM320" s="4">
        <v>6.6</v>
      </c>
      <c r="AN320" s="4">
        <v>1160.8</v>
      </c>
    </row>
    <row r="321" spans="1:40" x14ac:dyDescent="0.2">
      <c r="A321" s="6">
        <v>42391</v>
      </c>
      <c r="B321" s="4">
        <v>3531.56</v>
      </c>
      <c r="C321" s="4"/>
      <c r="D321" s="4">
        <v>348.85</v>
      </c>
      <c r="E321" s="4">
        <v>1818.7</v>
      </c>
      <c r="F321" s="4">
        <v>6150</v>
      </c>
      <c r="G321" s="4">
        <v>970</v>
      </c>
      <c r="H321" s="4">
        <v>25735.19773189761</v>
      </c>
      <c r="I321" s="4">
        <v>30.11</v>
      </c>
      <c r="J321" s="4">
        <v>1504.9</v>
      </c>
      <c r="K321" s="4">
        <v>7120</v>
      </c>
      <c r="L321" s="4">
        <v>1395.6</v>
      </c>
      <c r="M321" s="4">
        <v>68.2951312</v>
      </c>
      <c r="N321" s="4">
        <v>1440.5</v>
      </c>
      <c r="O321" s="4">
        <v>166.44</v>
      </c>
      <c r="P321" s="4">
        <v>1113.5</v>
      </c>
      <c r="Q321" s="4">
        <v>5550.9</v>
      </c>
      <c r="R321" s="4">
        <v>951.01</v>
      </c>
      <c r="S321" s="4">
        <v>18</v>
      </c>
      <c r="T321" s="4">
        <v>6471.8</v>
      </c>
      <c r="U321" s="4">
        <v>4569.8</v>
      </c>
      <c r="V321" s="4">
        <v>1610.6</v>
      </c>
      <c r="W321" s="4">
        <v>1720.3634480000001</v>
      </c>
      <c r="X321" s="4">
        <v>968.1</v>
      </c>
      <c r="Y321" s="4">
        <v>7198.5</v>
      </c>
      <c r="Z321" s="4">
        <v>5.2569999999999997</v>
      </c>
      <c r="AA321" s="4">
        <v>3494.6</v>
      </c>
      <c r="AB321" s="4">
        <v>1071.0738000000001</v>
      </c>
      <c r="AC321" s="4">
        <v>1200</v>
      </c>
      <c r="AD321" s="4">
        <v>284.23</v>
      </c>
      <c r="AE321" s="4">
        <v>355</v>
      </c>
      <c r="AF321" s="4">
        <v>196</v>
      </c>
      <c r="AG321" s="4"/>
      <c r="AH321" s="4">
        <v>174.60156000000001</v>
      </c>
      <c r="AI321" s="4">
        <v>43.8</v>
      </c>
      <c r="AJ321" s="4">
        <v>1150.5999999999999</v>
      </c>
      <c r="AK321" s="4">
        <v>11498</v>
      </c>
      <c r="AL321" s="4">
        <v>13.35</v>
      </c>
      <c r="AM321" s="4">
        <v>6.5</v>
      </c>
      <c r="AN321" s="4">
        <v>1160.8</v>
      </c>
    </row>
    <row r="322" spans="1:40" x14ac:dyDescent="0.2">
      <c r="A322" s="6">
        <v>42390</v>
      </c>
      <c r="B322" s="4">
        <v>3474.68</v>
      </c>
      <c r="C322" s="4"/>
      <c r="D322" s="4">
        <v>348.04</v>
      </c>
      <c r="E322" s="4">
        <v>1777.7</v>
      </c>
      <c r="F322" s="4">
        <v>6070</v>
      </c>
      <c r="G322" s="4">
        <v>970</v>
      </c>
      <c r="H322" s="4">
        <v>25288.646469870364</v>
      </c>
      <c r="I322" s="4">
        <v>29.83</v>
      </c>
      <c r="J322" s="4">
        <v>1492.6</v>
      </c>
      <c r="K322" s="4">
        <v>6885.2</v>
      </c>
      <c r="L322" s="4">
        <v>1360.3</v>
      </c>
      <c r="M322" s="4">
        <v>67.238718399999996</v>
      </c>
      <c r="N322" s="4">
        <v>1414.9</v>
      </c>
      <c r="O322" s="4">
        <v>163.36000000000001</v>
      </c>
      <c r="P322" s="4">
        <v>1090.5999999999999</v>
      </c>
      <c r="Q322" s="4">
        <v>5433.2</v>
      </c>
      <c r="R322" s="4">
        <v>946</v>
      </c>
      <c r="S322" s="4">
        <v>17.690000000000001</v>
      </c>
      <c r="T322" s="4">
        <v>6421.9</v>
      </c>
      <c r="U322" s="4">
        <v>4478.1000000000004</v>
      </c>
      <c r="V322" s="4">
        <v>1627.8</v>
      </c>
      <c r="W322" s="4">
        <v>1717.6370400000001</v>
      </c>
      <c r="X322" s="4">
        <v>966.55</v>
      </c>
      <c r="Y322" s="4">
        <v>7129.8</v>
      </c>
      <c r="Z322" s="4">
        <v>5.2309999999999999</v>
      </c>
      <c r="AA322" s="4">
        <v>3389.5</v>
      </c>
      <c r="AB322" s="4">
        <v>1093.3878374999999</v>
      </c>
      <c r="AC322" s="4">
        <v>1170</v>
      </c>
      <c r="AD322" s="4">
        <v>281.02</v>
      </c>
      <c r="AE322" s="4">
        <v>355</v>
      </c>
      <c r="AF322" s="4">
        <v>194</v>
      </c>
      <c r="AG322" s="4"/>
      <c r="AH322" s="4">
        <v>175.48190400000001</v>
      </c>
      <c r="AI322" s="4">
        <v>44</v>
      </c>
      <c r="AJ322" s="4">
        <v>1119.2</v>
      </c>
      <c r="AK322" s="4">
        <v>11327</v>
      </c>
      <c r="AL322" s="4">
        <v>13.22</v>
      </c>
      <c r="AM322" s="4">
        <v>6.5</v>
      </c>
      <c r="AN322" s="4">
        <v>1160.8</v>
      </c>
    </row>
    <row r="323" spans="1:40" x14ac:dyDescent="0.2">
      <c r="A323" s="6">
        <v>42389</v>
      </c>
      <c r="B323" s="4">
        <v>3455.74</v>
      </c>
      <c r="C323" s="4"/>
      <c r="D323" s="4">
        <v>349.98</v>
      </c>
      <c r="E323" s="4">
        <v>1788.1</v>
      </c>
      <c r="F323" s="4">
        <v>6070</v>
      </c>
      <c r="G323" s="4">
        <v>970</v>
      </c>
      <c r="H323" s="4">
        <v>25875.598128692203</v>
      </c>
      <c r="I323" s="4">
        <v>29.32</v>
      </c>
      <c r="J323" s="4">
        <v>1472.3</v>
      </c>
      <c r="K323" s="4">
        <v>6906.3</v>
      </c>
      <c r="L323" s="4">
        <v>1348.4</v>
      </c>
      <c r="M323" s="4">
        <v>67.4343504</v>
      </c>
      <c r="N323" s="4">
        <v>1421.7</v>
      </c>
      <c r="O323" s="4">
        <v>161.44999999999999</v>
      </c>
      <c r="P323" s="4">
        <v>1088.5</v>
      </c>
      <c r="Q323" s="4">
        <v>5354.3</v>
      </c>
      <c r="R323" s="4">
        <v>947.87</v>
      </c>
      <c r="S323" s="4">
        <v>17.46</v>
      </c>
      <c r="T323" s="4">
        <v>6286.3</v>
      </c>
      <c r="U323" s="4">
        <v>4479.3999999999996</v>
      </c>
      <c r="V323" s="4">
        <v>1638.5</v>
      </c>
      <c r="W323" s="4">
        <v>1717.6370400000001</v>
      </c>
      <c r="X323" s="4">
        <v>966.2</v>
      </c>
      <c r="Y323" s="4">
        <v>7082.7</v>
      </c>
      <c r="Z323" s="4">
        <v>5.319</v>
      </c>
      <c r="AA323" s="4">
        <v>3276.4</v>
      </c>
      <c r="AB323" s="4">
        <v>1071.0738000000001</v>
      </c>
      <c r="AC323" s="4">
        <v>1170</v>
      </c>
      <c r="AD323" s="4">
        <v>275.02999999999997</v>
      </c>
      <c r="AE323" s="4">
        <v>350.33</v>
      </c>
      <c r="AF323" s="4">
        <v>194</v>
      </c>
      <c r="AG323" s="4"/>
      <c r="AH323" s="4">
        <v>173.6234</v>
      </c>
      <c r="AI323" s="4">
        <v>43.13</v>
      </c>
      <c r="AJ323" s="4">
        <v>1141.4000000000001</v>
      </c>
      <c r="AK323" s="4">
        <v>11656</v>
      </c>
      <c r="AL323" s="4">
        <v>13.15</v>
      </c>
      <c r="AM323" s="4">
        <v>6.5</v>
      </c>
      <c r="AN323" s="4">
        <v>1160.8</v>
      </c>
    </row>
    <row r="324" spans="1:40" x14ac:dyDescent="0.2">
      <c r="A324" s="6">
        <v>42388</v>
      </c>
      <c r="B324" s="4">
        <v>3479.4</v>
      </c>
      <c r="C324" s="4"/>
      <c r="D324" s="4">
        <v>351.48</v>
      </c>
      <c r="E324" s="4">
        <v>1801.5</v>
      </c>
      <c r="F324" s="4">
        <v>6100</v>
      </c>
      <c r="G324" s="4">
        <v>980</v>
      </c>
      <c r="H324" s="4">
        <v>25253.54637067172</v>
      </c>
      <c r="I324" s="4">
        <v>29.1</v>
      </c>
      <c r="J324" s="4">
        <v>1499.3</v>
      </c>
      <c r="K324" s="4">
        <v>6914.8</v>
      </c>
      <c r="L324" s="4">
        <v>1365.3</v>
      </c>
      <c r="M324" s="4">
        <v>67.776706400000009</v>
      </c>
      <c r="N324" s="4">
        <v>1460.4</v>
      </c>
      <c r="O324" s="4">
        <v>160.34</v>
      </c>
      <c r="P324" s="4">
        <v>1072</v>
      </c>
      <c r="Q324" s="4">
        <v>5425.4</v>
      </c>
      <c r="R324" s="4">
        <v>973.47</v>
      </c>
      <c r="S324" s="4">
        <v>17.54</v>
      </c>
      <c r="T324" s="4">
        <v>6349.1</v>
      </c>
      <c r="U324" s="4">
        <v>4536</v>
      </c>
      <c r="V324" s="4">
        <v>1659</v>
      </c>
      <c r="W324" s="4">
        <v>1714.2631101000002</v>
      </c>
      <c r="X324" s="4">
        <v>965.92</v>
      </c>
      <c r="Y324" s="4">
        <v>7060</v>
      </c>
      <c r="Z324" s="4">
        <v>5.282</v>
      </c>
      <c r="AA324" s="4">
        <v>3329.2</v>
      </c>
      <c r="AB324" s="4">
        <v>1081.0903234999998</v>
      </c>
      <c r="AC324" s="4">
        <v>1200</v>
      </c>
      <c r="AD324" s="4">
        <v>279</v>
      </c>
      <c r="AE324" s="4">
        <v>359</v>
      </c>
      <c r="AF324" s="4">
        <v>194.98</v>
      </c>
      <c r="AG324" s="4"/>
      <c r="AH324" s="4">
        <v>175.82426000000001</v>
      </c>
      <c r="AI324" s="4">
        <v>43.5</v>
      </c>
      <c r="AJ324" s="4">
        <v>1165.2</v>
      </c>
      <c r="AK324" s="4">
        <v>11814</v>
      </c>
      <c r="AL324" s="4">
        <v>13.3</v>
      </c>
      <c r="AM324" s="4">
        <v>6.5</v>
      </c>
      <c r="AN324" s="4">
        <v>1140</v>
      </c>
    </row>
    <row r="325" spans="1:40" x14ac:dyDescent="0.2">
      <c r="A325" s="6">
        <v>42387</v>
      </c>
      <c r="B325" s="4">
        <v>3474.04</v>
      </c>
      <c r="C325" s="4"/>
      <c r="D325" s="4">
        <v>352.07</v>
      </c>
      <c r="E325" s="4">
        <v>1802</v>
      </c>
      <c r="F325" s="4">
        <v>6100</v>
      </c>
      <c r="G325" s="4">
        <v>980</v>
      </c>
      <c r="H325" s="4">
        <v>25253.54637067172</v>
      </c>
      <c r="I325" s="4">
        <v>29.1</v>
      </c>
      <c r="J325" s="4">
        <v>1496.5</v>
      </c>
      <c r="K325" s="4">
        <v>6939.3</v>
      </c>
      <c r="L325" s="4">
        <v>1350.4</v>
      </c>
      <c r="M325" s="4">
        <v>67.140902400000002</v>
      </c>
      <c r="N325" s="4">
        <v>1454.4</v>
      </c>
      <c r="O325" s="4">
        <v>161.06</v>
      </c>
      <c r="P325" s="4">
        <v>1090</v>
      </c>
      <c r="Q325" s="4">
        <v>5377.7</v>
      </c>
      <c r="R325" s="4">
        <v>968.35</v>
      </c>
      <c r="S325" s="4">
        <v>17.260000000000002</v>
      </c>
      <c r="T325" s="4">
        <v>6299.2</v>
      </c>
      <c r="U325" s="4">
        <v>4504.3999999999996</v>
      </c>
      <c r="V325" s="4">
        <v>1659.9</v>
      </c>
      <c r="W325" s="4">
        <v>1714.2290300000002</v>
      </c>
      <c r="X325" s="4">
        <v>960.31</v>
      </c>
      <c r="Y325" s="4">
        <v>7054.2</v>
      </c>
      <c r="Z325" s="4">
        <v>5.3630000000000004</v>
      </c>
      <c r="AA325" s="4">
        <v>3407.7</v>
      </c>
      <c r="AB325" s="4">
        <v>1076.032475</v>
      </c>
      <c r="AC325" s="4">
        <v>1200</v>
      </c>
      <c r="AD325" s="4">
        <v>277.85000000000002</v>
      </c>
      <c r="AE325" s="4">
        <v>359.22</v>
      </c>
      <c r="AF325" s="4">
        <v>195</v>
      </c>
      <c r="AG325" s="4"/>
      <c r="AH325" s="4">
        <v>175.57972000000001</v>
      </c>
      <c r="AI325" s="4">
        <v>43.4</v>
      </c>
      <c r="AJ325" s="4">
        <v>1148.5999999999999</v>
      </c>
      <c r="AK325" s="4">
        <v>11801</v>
      </c>
      <c r="AL325" s="4">
        <v>13.3</v>
      </c>
      <c r="AM325" s="4">
        <v>6.4</v>
      </c>
      <c r="AN325" s="4">
        <v>1140</v>
      </c>
    </row>
    <row r="326" spans="1:40" x14ac:dyDescent="0.2">
      <c r="A326" s="6">
        <v>42384</v>
      </c>
      <c r="B326" s="4">
        <v>3486.34</v>
      </c>
      <c r="C326" s="4"/>
      <c r="D326" s="4">
        <v>352.7</v>
      </c>
      <c r="E326" s="4">
        <v>1850</v>
      </c>
      <c r="F326" s="4">
        <v>6100</v>
      </c>
      <c r="G326" s="4">
        <v>989.9</v>
      </c>
      <c r="H326" s="4">
        <v>25491.44704301811</v>
      </c>
      <c r="I326" s="4">
        <v>29.3</v>
      </c>
      <c r="J326" s="4">
        <v>1455</v>
      </c>
      <c r="K326" s="4">
        <v>7032</v>
      </c>
      <c r="L326" s="4">
        <v>1362.8</v>
      </c>
      <c r="M326" s="4">
        <v>67.512603200000001</v>
      </c>
      <c r="N326" s="4">
        <v>1458</v>
      </c>
      <c r="O326" s="4">
        <v>160.51</v>
      </c>
      <c r="P326" s="4">
        <v>1088.5</v>
      </c>
      <c r="Q326" s="4">
        <v>5416.8</v>
      </c>
      <c r="R326" s="4">
        <v>975</v>
      </c>
      <c r="S326" s="4">
        <v>16.84</v>
      </c>
      <c r="T326" s="4">
        <v>6196.3</v>
      </c>
      <c r="U326" s="4">
        <v>4494.3</v>
      </c>
      <c r="V326" s="4">
        <v>1660</v>
      </c>
      <c r="W326" s="4">
        <v>1714.2290300000002</v>
      </c>
      <c r="X326" s="4">
        <v>964</v>
      </c>
      <c r="Y326" s="4">
        <v>7054</v>
      </c>
      <c r="Z326" s="4">
        <v>5.4329999999999998</v>
      </c>
      <c r="AA326" s="4">
        <v>3468</v>
      </c>
      <c r="AB326" s="4">
        <v>1063.3382670000001</v>
      </c>
      <c r="AC326" s="4">
        <v>1146.0999999999999</v>
      </c>
      <c r="AD326" s="4">
        <v>279.64999999999998</v>
      </c>
      <c r="AE326" s="4">
        <v>367.9</v>
      </c>
      <c r="AF326" s="4">
        <v>193</v>
      </c>
      <c r="AG326" s="4"/>
      <c r="AH326" s="4">
        <v>176.06880000000001</v>
      </c>
      <c r="AI326" s="4">
        <v>43.23</v>
      </c>
      <c r="AJ326" s="4">
        <v>1136.5</v>
      </c>
      <c r="AK326" s="4">
        <v>11861</v>
      </c>
      <c r="AL326" s="4">
        <v>13.45</v>
      </c>
      <c r="AM326" s="4">
        <v>6.4</v>
      </c>
      <c r="AN326" s="4">
        <v>1140</v>
      </c>
    </row>
    <row r="327" spans="1:40" x14ac:dyDescent="0.2">
      <c r="A327" s="6">
        <v>42383</v>
      </c>
      <c r="B327" s="4">
        <v>3547.45</v>
      </c>
      <c r="C327" s="4"/>
      <c r="D327" s="4">
        <v>354.03</v>
      </c>
      <c r="E327" s="4">
        <v>1875.7</v>
      </c>
      <c r="F327" s="4">
        <v>6010</v>
      </c>
      <c r="G327" s="4">
        <v>989.9</v>
      </c>
      <c r="H327" s="4">
        <v>26527.874972133744</v>
      </c>
      <c r="I327" s="4">
        <v>29.93</v>
      </c>
      <c r="J327" s="4">
        <v>1513.2</v>
      </c>
      <c r="K327" s="4">
        <v>6876.8</v>
      </c>
      <c r="L327" s="4">
        <v>1388.6</v>
      </c>
      <c r="M327" s="4">
        <v>68.412510400000002</v>
      </c>
      <c r="N327" s="4">
        <v>1488.1</v>
      </c>
      <c r="O327" s="4">
        <v>163.92</v>
      </c>
      <c r="P327" s="4">
        <v>1095.5999999999999</v>
      </c>
      <c r="Q327" s="4">
        <v>5535.9</v>
      </c>
      <c r="R327" s="4">
        <v>990.64</v>
      </c>
      <c r="S327" s="4">
        <v>17.295000000000002</v>
      </c>
      <c r="T327" s="4">
        <v>6387.2</v>
      </c>
      <c r="U327" s="4">
        <v>4535.6000000000004</v>
      </c>
      <c r="V327" s="4">
        <v>1660</v>
      </c>
      <c r="W327" s="4">
        <v>1721.0450500000002</v>
      </c>
      <c r="X327" s="4">
        <v>969.71</v>
      </c>
      <c r="Y327" s="4">
        <v>7249</v>
      </c>
      <c r="Z327" s="4">
        <v>5.5949999999999998</v>
      </c>
      <c r="AA327" s="4">
        <v>3503.7</v>
      </c>
      <c r="AB327" s="4">
        <v>1060.8589295000002</v>
      </c>
      <c r="AC327" s="4">
        <v>1209.8</v>
      </c>
      <c r="AD327" s="4">
        <v>286</v>
      </c>
      <c r="AE327" s="4">
        <v>377</v>
      </c>
      <c r="AF327" s="4">
        <v>193</v>
      </c>
      <c r="AG327" s="4"/>
      <c r="AH327" s="4">
        <v>175.12976639999999</v>
      </c>
      <c r="AI327" s="4">
        <v>43.63</v>
      </c>
      <c r="AJ327" s="4">
        <v>1206.5999999999999</v>
      </c>
      <c r="AK327" s="4">
        <v>11876</v>
      </c>
      <c r="AL327" s="4">
        <v>13.65</v>
      </c>
      <c r="AM327" s="4">
        <v>6.4</v>
      </c>
      <c r="AN327" s="4">
        <v>1140</v>
      </c>
    </row>
    <row r="328" spans="1:40" x14ac:dyDescent="0.2">
      <c r="A328" s="6">
        <v>42382</v>
      </c>
      <c r="B328" s="4">
        <v>3531.58</v>
      </c>
      <c r="C328" s="4"/>
      <c r="D328" s="4">
        <v>353.7</v>
      </c>
      <c r="E328" s="4">
        <v>1875.8</v>
      </c>
      <c r="F328" s="4">
        <v>6001</v>
      </c>
      <c r="G328" s="4">
        <v>990</v>
      </c>
      <c r="H328" s="4">
        <v>25559.697235904368</v>
      </c>
      <c r="I328" s="4">
        <v>30.18</v>
      </c>
      <c r="J328" s="4">
        <v>1465</v>
      </c>
      <c r="K328" s="4">
        <v>7026</v>
      </c>
      <c r="L328" s="4">
        <v>1357.9</v>
      </c>
      <c r="M328" s="4">
        <v>68.480981600000007</v>
      </c>
      <c r="N328" s="4">
        <v>1473.6</v>
      </c>
      <c r="O328" s="4">
        <v>163.53</v>
      </c>
      <c r="P328" s="4">
        <v>1080.2</v>
      </c>
      <c r="Q328" s="4">
        <v>5509.8</v>
      </c>
      <c r="R328" s="4">
        <v>970.01</v>
      </c>
      <c r="S328" s="4">
        <v>17.29</v>
      </c>
      <c r="T328" s="4">
        <v>6429.7</v>
      </c>
      <c r="U328" s="4">
        <v>4471.1000000000004</v>
      </c>
      <c r="V328" s="4">
        <v>1560.1</v>
      </c>
      <c r="W328" s="4">
        <v>1712.5250250000001</v>
      </c>
      <c r="X328" s="4">
        <v>979</v>
      </c>
      <c r="Y328" s="4">
        <v>7150</v>
      </c>
      <c r="Z328" s="4">
        <v>5.5839999999999996</v>
      </c>
      <c r="AA328" s="4">
        <v>3599.9</v>
      </c>
      <c r="AB328" s="4">
        <v>1076.825863</v>
      </c>
      <c r="AC328" s="4">
        <v>1200</v>
      </c>
      <c r="AD328" s="4">
        <v>290.41000000000003</v>
      </c>
      <c r="AE328" s="4">
        <v>369</v>
      </c>
      <c r="AF328" s="4">
        <v>188</v>
      </c>
      <c r="AG328" s="4"/>
      <c r="AH328" s="4">
        <v>179.27716480000001</v>
      </c>
      <c r="AI328" s="4">
        <v>43.97</v>
      </c>
      <c r="AJ328" s="4">
        <v>1187.5</v>
      </c>
      <c r="AK328" s="4">
        <v>11971</v>
      </c>
      <c r="AL328" s="4">
        <v>13.61</v>
      </c>
      <c r="AM328" s="4">
        <v>6.4</v>
      </c>
      <c r="AN328" s="4">
        <v>1120</v>
      </c>
    </row>
    <row r="329" spans="1:40" x14ac:dyDescent="0.2">
      <c r="A329" s="6">
        <v>42381</v>
      </c>
      <c r="B329" s="4">
        <v>3527.35</v>
      </c>
      <c r="C329" s="4"/>
      <c r="D329" s="4">
        <v>353.03</v>
      </c>
      <c r="E329" s="4">
        <v>1891.8</v>
      </c>
      <c r="F329" s="4">
        <v>6200</v>
      </c>
      <c r="G329" s="4">
        <v>995</v>
      </c>
      <c r="H329" s="4">
        <v>25240.871334849984</v>
      </c>
      <c r="I329" s="4">
        <v>30.23</v>
      </c>
      <c r="J329" s="4">
        <v>1549.3</v>
      </c>
      <c r="K329" s="4">
        <v>7042.6</v>
      </c>
      <c r="L329" s="4">
        <v>1355.1</v>
      </c>
      <c r="M329" s="4">
        <v>68.177751999999998</v>
      </c>
      <c r="N329" s="4">
        <v>1460.5</v>
      </c>
      <c r="O329" s="4">
        <v>161.53</v>
      </c>
      <c r="P329" s="4">
        <v>1084</v>
      </c>
      <c r="Q329" s="4">
        <v>5617.7</v>
      </c>
      <c r="R329" s="4">
        <v>970</v>
      </c>
      <c r="S329" s="4">
        <v>17.13</v>
      </c>
      <c r="T329" s="4">
        <v>6437.5</v>
      </c>
      <c r="U329" s="4">
        <v>4484.8</v>
      </c>
      <c r="V329" s="4">
        <v>1650</v>
      </c>
      <c r="W329" s="4">
        <v>1711.5707821999999</v>
      </c>
      <c r="X329" s="4">
        <v>1003.1</v>
      </c>
      <c r="Y329" s="4">
        <v>6889.6</v>
      </c>
      <c r="Z329" s="4">
        <v>5.5259999999999998</v>
      </c>
      <c r="AA329" s="4">
        <v>3624.9</v>
      </c>
      <c r="AB329" s="4">
        <v>1080.6936295</v>
      </c>
      <c r="AC329" s="4">
        <v>1211.7</v>
      </c>
      <c r="AD329" s="4">
        <v>290</v>
      </c>
      <c r="AE329" s="4">
        <v>370</v>
      </c>
      <c r="AF329" s="4">
        <v>185.48</v>
      </c>
      <c r="AG329" s="4"/>
      <c r="AH329" s="4">
        <v>177.8197064</v>
      </c>
      <c r="AI329" s="4">
        <v>44</v>
      </c>
      <c r="AJ329" s="4">
        <v>1163</v>
      </c>
      <c r="AK329" s="4">
        <v>11907</v>
      </c>
      <c r="AL329" s="4">
        <v>14.03</v>
      </c>
      <c r="AM329" s="4">
        <v>6.28</v>
      </c>
      <c r="AN329" s="4">
        <v>1120</v>
      </c>
    </row>
    <row r="330" spans="1:40" x14ac:dyDescent="0.2">
      <c r="A330" s="6">
        <v>42380</v>
      </c>
      <c r="B330" s="4">
        <v>3543.36</v>
      </c>
      <c r="C330" s="4"/>
      <c r="D330" s="4">
        <v>353.33</v>
      </c>
      <c r="E330" s="4">
        <v>1903.7</v>
      </c>
      <c r="F330" s="4">
        <v>6300</v>
      </c>
      <c r="G330" s="4">
        <v>990</v>
      </c>
      <c r="H330" s="4">
        <v>25125.821009698859</v>
      </c>
      <c r="I330" s="4">
        <v>30.37</v>
      </c>
      <c r="J330" s="4">
        <v>1613.1</v>
      </c>
      <c r="K330" s="4">
        <v>7163.3</v>
      </c>
      <c r="L330" s="4">
        <v>1348.5</v>
      </c>
      <c r="M330" s="4">
        <v>68.011464799999999</v>
      </c>
      <c r="N330" s="4">
        <v>1471.1</v>
      </c>
      <c r="O330" s="4">
        <v>161.37</v>
      </c>
      <c r="P330" s="4">
        <v>1065</v>
      </c>
      <c r="Q330" s="4">
        <v>5725.4</v>
      </c>
      <c r="R330" s="4">
        <v>1000</v>
      </c>
      <c r="S330" s="4">
        <v>17.48</v>
      </c>
      <c r="T330" s="4">
        <v>6421.7</v>
      </c>
      <c r="U330" s="4">
        <v>4445.5</v>
      </c>
      <c r="V330" s="4">
        <v>1625</v>
      </c>
      <c r="W330" s="4">
        <v>1711.1618210000001</v>
      </c>
      <c r="X330" s="4">
        <v>1009</v>
      </c>
      <c r="Y330" s="4">
        <v>6810.2</v>
      </c>
      <c r="Z330" s="4">
        <v>5.5179999999999998</v>
      </c>
      <c r="AA330" s="4">
        <v>3706.8</v>
      </c>
      <c r="AB330" s="4">
        <v>1065.5200840000002</v>
      </c>
      <c r="AC330" s="4">
        <v>1240</v>
      </c>
      <c r="AD330" s="4">
        <v>291.91000000000003</v>
      </c>
      <c r="AE330" s="4">
        <v>375.04</v>
      </c>
      <c r="AF330" s="4">
        <v>190</v>
      </c>
      <c r="AG330" s="4"/>
      <c r="AH330" s="4">
        <v>178.80764800000003</v>
      </c>
      <c r="AI330" s="4">
        <v>43.31</v>
      </c>
      <c r="AJ330" s="4">
        <v>1178.8</v>
      </c>
      <c r="AK330" s="4">
        <v>11687</v>
      </c>
      <c r="AL330" s="4">
        <v>14.69</v>
      </c>
      <c r="AM330" s="4">
        <v>6.28</v>
      </c>
      <c r="AN330" s="4">
        <v>1075.0999999999999</v>
      </c>
    </row>
    <row r="331" spans="1:40" x14ac:dyDescent="0.2">
      <c r="A331" s="6">
        <v>42377</v>
      </c>
      <c r="B331" s="4">
        <v>3559.16</v>
      </c>
      <c r="C331" s="4"/>
      <c r="D331" s="4">
        <v>354.83</v>
      </c>
      <c r="E331" s="4">
        <v>1943.6</v>
      </c>
      <c r="F331" s="4">
        <v>6300</v>
      </c>
      <c r="G331" s="4">
        <v>994.55</v>
      </c>
      <c r="H331" s="4">
        <v>25368.596695822842</v>
      </c>
      <c r="I331" s="4">
        <v>30.72</v>
      </c>
      <c r="J331" s="4">
        <v>1603.8</v>
      </c>
      <c r="K331" s="4">
        <v>7410.9</v>
      </c>
      <c r="L331" s="4">
        <v>1350.4</v>
      </c>
      <c r="M331" s="4">
        <v>68.373384000000001</v>
      </c>
      <c r="N331" s="4">
        <v>1475.6</v>
      </c>
      <c r="O331" s="4">
        <v>157.4</v>
      </c>
      <c r="P331" s="4">
        <v>1044.0999999999999</v>
      </c>
      <c r="Q331" s="4">
        <v>5721.6</v>
      </c>
      <c r="R331" s="4">
        <v>1000</v>
      </c>
      <c r="S331" s="4">
        <v>17.225000000000001</v>
      </c>
      <c r="T331" s="4">
        <v>6511.9</v>
      </c>
      <c r="U331" s="4">
        <v>4472.2</v>
      </c>
      <c r="V331" s="4">
        <v>1625.3</v>
      </c>
      <c r="W331" s="4">
        <v>1711.1618210000001</v>
      </c>
      <c r="X331" s="4">
        <v>993.13</v>
      </c>
      <c r="Y331" s="4">
        <v>7005.5</v>
      </c>
      <c r="Z331" s="4">
        <v>5.524</v>
      </c>
      <c r="AA331" s="4">
        <v>3776.3</v>
      </c>
      <c r="AB331" s="4">
        <v>1062.6440525</v>
      </c>
      <c r="AC331" s="4">
        <v>1275</v>
      </c>
      <c r="AD331" s="4">
        <v>290.01</v>
      </c>
      <c r="AE331" s="4">
        <v>371.93</v>
      </c>
      <c r="AF331" s="4">
        <v>185.5</v>
      </c>
      <c r="AG331" s="4"/>
      <c r="AH331" s="4">
        <v>179.00328000000002</v>
      </c>
      <c r="AI331" s="4">
        <v>43.52</v>
      </c>
      <c r="AJ331" s="4">
        <v>1194</v>
      </c>
      <c r="AK331" s="4">
        <v>12208</v>
      </c>
      <c r="AL331" s="4">
        <v>14.92</v>
      </c>
      <c r="AM331" s="4">
        <v>6.35</v>
      </c>
      <c r="AN331" s="4">
        <v>1074.9000000000001</v>
      </c>
    </row>
    <row r="332" spans="1:40" x14ac:dyDescent="0.2">
      <c r="A332" s="6">
        <v>42376</v>
      </c>
      <c r="B332" s="4">
        <v>3557.77</v>
      </c>
      <c r="C332" s="4"/>
      <c r="D332" s="4">
        <v>362.18</v>
      </c>
      <c r="E332" s="4">
        <v>1967.2</v>
      </c>
      <c r="F332" s="4">
        <v>6370</v>
      </c>
      <c r="G332" s="4">
        <v>994.55</v>
      </c>
      <c r="H332" s="4">
        <v>26172.973969125193</v>
      </c>
      <c r="I332" s="4">
        <v>31.03</v>
      </c>
      <c r="J332" s="4">
        <v>1634</v>
      </c>
      <c r="K332" s="4">
        <v>7485.4</v>
      </c>
      <c r="L332" s="4">
        <v>1320.6</v>
      </c>
      <c r="M332" s="4">
        <v>68.432073599999995</v>
      </c>
      <c r="N332" s="4">
        <v>1458.2</v>
      </c>
      <c r="O332" s="4">
        <v>155.69</v>
      </c>
      <c r="P332" s="4">
        <v>1036</v>
      </c>
      <c r="Q332" s="4">
        <v>5721</v>
      </c>
      <c r="R332" s="4">
        <v>1015</v>
      </c>
      <c r="S332" s="4">
        <v>17.195</v>
      </c>
      <c r="T332" s="4">
        <v>6461.6</v>
      </c>
      <c r="U332" s="4">
        <v>4440.3999999999996</v>
      </c>
      <c r="V332" s="4">
        <v>1700</v>
      </c>
      <c r="W332" s="4">
        <v>1711.1959011000001</v>
      </c>
      <c r="X332" s="4">
        <v>1013.9</v>
      </c>
      <c r="Y332" s="4">
        <v>7142.3</v>
      </c>
      <c r="Z332" s="4">
        <v>5.5229999999999997</v>
      </c>
      <c r="AA332" s="4">
        <v>3758.2</v>
      </c>
      <c r="AB332" s="4">
        <v>1050.842406</v>
      </c>
      <c r="AC332" s="4">
        <v>1318.3</v>
      </c>
      <c r="AD332" s="4">
        <v>289.77</v>
      </c>
      <c r="AE332" s="4">
        <v>376.18</v>
      </c>
      <c r="AF332" s="4">
        <v>185.08</v>
      </c>
      <c r="AG332" s="4"/>
      <c r="AH332" s="4">
        <v>179.00328000000002</v>
      </c>
      <c r="AI332" s="4">
        <v>43.06</v>
      </c>
      <c r="AJ332" s="4">
        <v>1230.9000000000001</v>
      </c>
      <c r="AK332" s="4">
        <v>12285</v>
      </c>
      <c r="AL332" s="4">
        <v>14.65</v>
      </c>
      <c r="AM332" s="4">
        <v>6.35</v>
      </c>
      <c r="AN332" s="4">
        <v>1080</v>
      </c>
    </row>
    <row r="333" spans="1:40" x14ac:dyDescent="0.2">
      <c r="A333" s="6">
        <v>42375</v>
      </c>
      <c r="B333" s="4">
        <v>3614.97</v>
      </c>
      <c r="C333" s="4"/>
      <c r="D333" s="4">
        <v>364.33</v>
      </c>
      <c r="E333" s="4">
        <v>2072.8000000000002</v>
      </c>
      <c r="F333" s="4">
        <v>6400</v>
      </c>
      <c r="G333" s="4">
        <v>1010</v>
      </c>
      <c r="H333" s="4">
        <v>26615.625220130365</v>
      </c>
      <c r="I333" s="4">
        <v>31.05</v>
      </c>
      <c r="J333" s="4">
        <v>1654.4</v>
      </c>
      <c r="K333" s="4">
        <v>7564.6</v>
      </c>
      <c r="L333" s="4">
        <v>1388.9</v>
      </c>
      <c r="M333" s="4">
        <v>68.63748720000001</v>
      </c>
      <c r="N333" s="4">
        <v>1480</v>
      </c>
      <c r="O333" s="4">
        <v>161.05000000000001</v>
      </c>
      <c r="P333" s="4">
        <v>1058.7</v>
      </c>
      <c r="Q333" s="4">
        <v>5851.1</v>
      </c>
      <c r="R333" s="4">
        <v>1015</v>
      </c>
      <c r="S333" s="4">
        <v>17.760000000000002</v>
      </c>
      <c r="T333" s="4">
        <v>6474.2</v>
      </c>
      <c r="U333" s="4">
        <v>4487.8999999999996</v>
      </c>
      <c r="V333" s="4">
        <v>1747.9</v>
      </c>
      <c r="W333" s="4">
        <v>1730.9282790000002</v>
      </c>
      <c r="X333" s="4">
        <v>1002.5</v>
      </c>
      <c r="Y333" s="4">
        <v>7045.1</v>
      </c>
      <c r="Z333" s="4">
        <v>5.6189999999999998</v>
      </c>
      <c r="AA333" s="4">
        <v>3877.5</v>
      </c>
      <c r="AB333" s="4">
        <v>1046.6771190000002</v>
      </c>
      <c r="AC333" s="4">
        <v>1262</v>
      </c>
      <c r="AD333" s="4">
        <v>286.89999999999998</v>
      </c>
      <c r="AE333" s="4">
        <v>370</v>
      </c>
      <c r="AF333" s="4">
        <v>186.01</v>
      </c>
      <c r="AG333" s="4"/>
      <c r="AH333" s="4">
        <v>179.98143999999999</v>
      </c>
      <c r="AI333" s="4">
        <v>44.97</v>
      </c>
      <c r="AJ333" s="4">
        <v>1227.5999999999999</v>
      </c>
      <c r="AK333" s="4">
        <v>12808</v>
      </c>
      <c r="AL333" s="4">
        <v>14.74</v>
      </c>
      <c r="AM333" s="4">
        <v>6.35</v>
      </c>
      <c r="AN333" s="4">
        <v>1080</v>
      </c>
    </row>
    <row r="334" spans="1:40" x14ac:dyDescent="0.2">
      <c r="A334" s="6">
        <v>42374</v>
      </c>
      <c r="B334" s="4">
        <v>3626.13</v>
      </c>
      <c r="C334" s="4"/>
      <c r="D334" s="4">
        <v>357.02</v>
      </c>
      <c r="E334" s="4">
        <v>2070.3000000000002</v>
      </c>
      <c r="F334" s="4">
        <v>6440</v>
      </c>
      <c r="G334" s="4">
        <v>1010.2</v>
      </c>
      <c r="H334" s="4">
        <v>25742.022751186236</v>
      </c>
      <c r="I334" s="4">
        <v>31.17</v>
      </c>
      <c r="J334" s="4">
        <v>1667.4</v>
      </c>
      <c r="K334" s="4">
        <v>7682.2</v>
      </c>
      <c r="L334" s="4">
        <v>1421.3</v>
      </c>
      <c r="M334" s="4">
        <v>68.598360799999995</v>
      </c>
      <c r="N334" s="4">
        <v>1517.7</v>
      </c>
      <c r="O334" s="4">
        <v>163.98</v>
      </c>
      <c r="P334" s="4">
        <v>1054.8</v>
      </c>
      <c r="Q334" s="4">
        <v>5903.4</v>
      </c>
      <c r="R334" s="4">
        <v>1019.9</v>
      </c>
      <c r="S334" s="4">
        <v>18.04</v>
      </c>
      <c r="T334" s="4">
        <v>6416.6</v>
      </c>
      <c r="U334" s="4">
        <v>4499.7</v>
      </c>
      <c r="V334" s="4">
        <v>1747.9</v>
      </c>
      <c r="W334" s="4">
        <v>1730.9282790000002</v>
      </c>
      <c r="X334" s="4">
        <v>999.84</v>
      </c>
      <c r="Y334" s="4">
        <v>7071.3</v>
      </c>
      <c r="Z334" s="4">
        <v>5.5659999999999998</v>
      </c>
      <c r="AA334" s="4">
        <v>3800.3</v>
      </c>
      <c r="AB334" s="4">
        <v>1052.2308350000001</v>
      </c>
      <c r="AC334" s="4">
        <v>1262</v>
      </c>
      <c r="AD334" s="4">
        <v>286.44</v>
      </c>
      <c r="AE334" s="4">
        <v>377</v>
      </c>
      <c r="AF334" s="4">
        <v>188</v>
      </c>
      <c r="AG334" s="4"/>
      <c r="AH334" s="4">
        <v>177.85883280000002</v>
      </c>
      <c r="AI334" s="4">
        <v>45.09</v>
      </c>
      <c r="AJ334" s="4">
        <v>1233.8</v>
      </c>
      <c r="AK334" s="4">
        <v>13149</v>
      </c>
      <c r="AL334" s="4">
        <v>14.43</v>
      </c>
      <c r="AM334" s="4">
        <v>6.35</v>
      </c>
      <c r="AN334" s="4">
        <v>1058.3</v>
      </c>
    </row>
    <row r="335" spans="1:40" x14ac:dyDescent="0.2">
      <c r="A335" s="6">
        <v>42373</v>
      </c>
      <c r="B335" s="4">
        <v>3621.24</v>
      </c>
      <c r="C335" s="4"/>
      <c r="D335" s="4">
        <v>359.68</v>
      </c>
      <c r="E335" s="4">
        <v>2084.4</v>
      </c>
      <c r="F335" s="4">
        <v>6402.1</v>
      </c>
      <c r="G335" s="4">
        <v>1030</v>
      </c>
      <c r="H335" s="4">
        <v>25531.422155994351</v>
      </c>
      <c r="I335" s="4">
        <v>31</v>
      </c>
      <c r="J335" s="4">
        <v>1680</v>
      </c>
      <c r="K335" s="4">
        <v>7676.1</v>
      </c>
      <c r="L335" s="4">
        <v>1397</v>
      </c>
      <c r="M335" s="4">
        <v>69.097222400000007</v>
      </c>
      <c r="N335" s="4">
        <v>1523.9</v>
      </c>
      <c r="O335" s="4">
        <v>164.87</v>
      </c>
      <c r="P335" s="4">
        <v>1040.0999999999999</v>
      </c>
      <c r="Q335" s="4">
        <v>5921.5</v>
      </c>
      <c r="R335" s="4">
        <v>1019.9</v>
      </c>
      <c r="S335" s="4">
        <v>17.965</v>
      </c>
      <c r="T335" s="4">
        <v>6290.3</v>
      </c>
      <c r="U335" s="4">
        <v>4473.7</v>
      </c>
      <c r="V335" s="4">
        <v>1750</v>
      </c>
      <c r="W335" s="4">
        <v>1755.1251500000001</v>
      </c>
      <c r="X335" s="4">
        <v>997</v>
      </c>
      <c r="Y335" s="4">
        <v>7130</v>
      </c>
      <c r="Z335" s="4">
        <v>5.54</v>
      </c>
      <c r="AA335" s="4">
        <v>3712.2</v>
      </c>
      <c r="AB335" s="4">
        <v>1070.7762795000001</v>
      </c>
      <c r="AC335" s="4">
        <v>1250.0999999999999</v>
      </c>
      <c r="AD335" s="4">
        <v>287</v>
      </c>
      <c r="AE335" s="4">
        <v>378</v>
      </c>
      <c r="AF335" s="4">
        <v>188</v>
      </c>
      <c r="AG335" s="4"/>
      <c r="AH335" s="4">
        <v>179.0619696</v>
      </c>
      <c r="AI335" s="4">
        <v>44</v>
      </c>
      <c r="AJ335" s="4">
        <v>1224.8</v>
      </c>
      <c r="AK335" s="4">
        <v>13487</v>
      </c>
      <c r="AL335" s="4">
        <v>13.8</v>
      </c>
      <c r="AM335" s="4">
        <v>6.35</v>
      </c>
      <c r="AN335" s="4">
        <v>1058.3</v>
      </c>
    </row>
    <row r="336" spans="1:40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>
        <v>18.260000000000002</v>
      </c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</row>
    <row r="337" spans="1:40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7"/>
      <c r="K337" s="4"/>
      <c r="L337" s="4"/>
      <c r="M337" s="4"/>
      <c r="N337" s="4"/>
      <c r="O337" s="4"/>
      <c r="P337" s="4"/>
      <c r="Q337" s="4"/>
      <c r="R337" s="4"/>
      <c r="S337" s="4">
        <v>18.344999999999999</v>
      </c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</row>
    <row r="338" spans="1:40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>
        <v>18.324999999999999</v>
      </c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</row>
    <row r="339" spans="1:40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>
        <v>18.145</v>
      </c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</row>
    <row r="340" spans="1:40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>
        <v>18.004999999999999</v>
      </c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</row>
    <row r="341" spans="1:40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>
        <v>17.614999999999998</v>
      </c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</row>
    <row r="342" spans="1:40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</row>
    <row r="343" spans="1:40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</row>
    <row r="344" spans="1:40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</row>
    <row r="345" spans="1:40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9"/>
  <sheetViews>
    <sheetView topLeftCell="A316" zoomScale="120" zoomScaleNormal="120" zoomScalePageLayoutView="120" workbookViewId="0">
      <selection activeCell="C319" sqref="C319"/>
    </sheetView>
  </sheetViews>
  <sheetFormatPr baseColWidth="10" defaultRowHeight="15" x14ac:dyDescent="0.2"/>
  <cols>
    <col min="1" max="1" width="11.33203125" customWidth="1"/>
    <col min="2" max="2" width="24.83203125" customWidth="1"/>
    <col min="3" max="3" width="7.6640625" bestFit="1" customWidth="1"/>
    <col min="4" max="4" width="12" bestFit="1" customWidth="1"/>
  </cols>
  <sheetData>
    <row r="1" spans="1:5" ht="30" x14ac:dyDescent="0.2">
      <c r="A1" s="9" t="s">
        <v>40</v>
      </c>
      <c r="B1" s="10" t="s">
        <v>41</v>
      </c>
      <c r="C1" s="14">
        <f>AVERAGE(C2:C319)/360</f>
        <v>2.9787688658428603E-5</v>
      </c>
      <c r="E1" s="4"/>
    </row>
    <row r="2" spans="1:5" x14ac:dyDescent="0.2">
      <c r="A2" s="11">
        <v>42373</v>
      </c>
      <c r="B2" s="12">
        <v>1.3985888501742201</v>
      </c>
      <c r="C2" s="15">
        <f>B2/100</f>
        <v>1.39858885017422E-2</v>
      </c>
      <c r="D2" s="8"/>
    </row>
    <row r="3" spans="1:5" x14ac:dyDescent="0.2">
      <c r="A3" s="11">
        <v>42374</v>
      </c>
      <c r="B3" s="12">
        <v>1.35433479532164</v>
      </c>
      <c r="C3" s="15">
        <f t="shared" ref="C3:C64" si="0">B3/100</f>
        <v>1.3543347953216401E-2</v>
      </c>
      <c r="D3" s="4"/>
      <c r="E3" s="4"/>
    </row>
    <row r="4" spans="1:5" x14ac:dyDescent="0.2">
      <c r="A4" s="11">
        <v>42375</v>
      </c>
      <c r="B4" s="12">
        <v>1.2978487518355399</v>
      </c>
      <c r="C4" s="15">
        <f t="shared" si="0"/>
        <v>1.2978487518355399E-2</v>
      </c>
      <c r="D4" s="4"/>
      <c r="E4" s="4"/>
    </row>
    <row r="5" spans="1:5" x14ac:dyDescent="0.2">
      <c r="A5" s="11">
        <v>42376</v>
      </c>
      <c r="B5" s="12">
        <v>1.26104609232136</v>
      </c>
      <c r="C5" s="15">
        <f t="shared" si="0"/>
        <v>1.26104609232136E-2</v>
      </c>
      <c r="D5" s="4"/>
      <c r="E5" s="4"/>
    </row>
    <row r="6" spans="1:5" x14ac:dyDescent="0.2">
      <c r="A6" s="11">
        <v>42377</v>
      </c>
      <c r="B6" s="12">
        <v>1.2913336348076401</v>
      </c>
      <c r="C6" s="15">
        <f t="shared" si="0"/>
        <v>1.29133363480764E-2</v>
      </c>
      <c r="D6" s="4"/>
      <c r="E6" s="4"/>
    </row>
    <row r="7" spans="1:5" x14ac:dyDescent="0.2">
      <c r="A7" s="11">
        <v>42380</v>
      </c>
      <c r="B7" s="12">
        <v>1.28773643410853</v>
      </c>
      <c r="C7" s="15">
        <f t="shared" si="0"/>
        <v>1.2877364341085299E-2</v>
      </c>
      <c r="D7" s="4"/>
      <c r="E7" s="4"/>
    </row>
    <row r="8" spans="1:5" x14ac:dyDescent="0.2">
      <c r="A8" s="11">
        <v>42381</v>
      </c>
      <c r="B8" s="12">
        <v>1.26161485668147</v>
      </c>
      <c r="C8" s="15">
        <f t="shared" si="0"/>
        <v>1.26161485668147E-2</v>
      </c>
      <c r="D8" s="4"/>
      <c r="E8" s="4"/>
    </row>
    <row r="9" spans="1:5" x14ac:dyDescent="0.2">
      <c r="A9" s="11">
        <v>42382</v>
      </c>
      <c r="B9" s="12">
        <v>1.2601158710638301</v>
      </c>
      <c r="C9" s="15">
        <f t="shared" si="0"/>
        <v>1.2601158710638301E-2</v>
      </c>
      <c r="D9" s="4"/>
      <c r="E9" s="4"/>
    </row>
    <row r="10" spans="1:5" x14ac:dyDescent="0.2">
      <c r="A10" s="11">
        <v>42383</v>
      </c>
      <c r="B10" s="12">
        <v>1.23000884106182</v>
      </c>
      <c r="C10" s="15">
        <f t="shared" si="0"/>
        <v>1.23000884106182E-2</v>
      </c>
      <c r="D10" s="4"/>
      <c r="E10" s="4"/>
    </row>
    <row r="11" spans="1:5" x14ac:dyDescent="0.2">
      <c r="A11" s="11">
        <v>42384</v>
      </c>
      <c r="B11" s="12">
        <v>1.1743232686499101</v>
      </c>
      <c r="C11" s="15">
        <f t="shared" si="0"/>
        <v>1.1743232686499102E-2</v>
      </c>
      <c r="D11" s="4"/>
      <c r="E11" s="4"/>
    </row>
    <row r="12" spans="1:5" x14ac:dyDescent="0.2">
      <c r="A12" s="11">
        <v>42387</v>
      </c>
      <c r="B12" s="12">
        <v>1.1417544343350801</v>
      </c>
      <c r="C12" s="15">
        <f t="shared" si="0"/>
        <v>1.1417544343350801E-2</v>
      </c>
      <c r="D12" s="4"/>
      <c r="E12" s="4"/>
    </row>
    <row r="13" spans="1:5" x14ac:dyDescent="0.2">
      <c r="A13" s="11">
        <v>42388</v>
      </c>
      <c r="B13" s="12">
        <v>1.2601158710638301</v>
      </c>
      <c r="C13" s="15">
        <f t="shared" si="0"/>
        <v>1.2601158710638301E-2</v>
      </c>
      <c r="D13" s="4"/>
      <c r="E13" s="4"/>
    </row>
    <row r="14" spans="1:5" x14ac:dyDescent="0.2">
      <c r="A14" s="11">
        <v>42389</v>
      </c>
      <c r="B14" s="12">
        <v>1.1599999999999999</v>
      </c>
      <c r="C14" s="15">
        <f t="shared" si="0"/>
        <v>1.1599999999999999E-2</v>
      </c>
      <c r="D14" s="4"/>
      <c r="E14" s="4"/>
    </row>
    <row r="15" spans="1:5" x14ac:dyDescent="0.2">
      <c r="A15" s="11">
        <v>42390</v>
      </c>
      <c r="B15" s="12">
        <v>1.1824511059371401</v>
      </c>
      <c r="C15" s="15">
        <f t="shared" si="0"/>
        <v>1.1824511059371401E-2</v>
      </c>
      <c r="D15" s="4"/>
      <c r="E15" s="4"/>
    </row>
    <row r="16" spans="1:5" x14ac:dyDescent="0.2">
      <c r="A16" s="11">
        <v>42391</v>
      </c>
      <c r="B16" s="12">
        <v>1.2000824175824201</v>
      </c>
      <c r="C16" s="15">
        <f t="shared" si="0"/>
        <v>1.2000824175824201E-2</v>
      </c>
      <c r="D16" s="4"/>
      <c r="E16" s="4"/>
    </row>
    <row r="17" spans="1:5" x14ac:dyDescent="0.2">
      <c r="A17" s="11">
        <v>42394</v>
      </c>
      <c r="B17" s="12">
        <v>1.19502438143399</v>
      </c>
      <c r="C17" s="15">
        <f t="shared" si="0"/>
        <v>1.19502438143399E-2</v>
      </c>
      <c r="D17" s="4"/>
      <c r="E17" s="4"/>
    </row>
    <row r="18" spans="1:5" x14ac:dyDescent="0.2">
      <c r="A18" s="11">
        <v>42395</v>
      </c>
      <c r="B18" s="12">
        <v>1.1936842105263199</v>
      </c>
      <c r="C18" s="15">
        <f t="shared" si="0"/>
        <v>1.1936842105263199E-2</v>
      </c>
      <c r="D18" s="4"/>
      <c r="E18" s="4"/>
    </row>
    <row r="19" spans="1:5" x14ac:dyDescent="0.2">
      <c r="A19" s="11">
        <v>42396</v>
      </c>
      <c r="B19" s="12">
        <v>1.18841819556105</v>
      </c>
      <c r="C19" s="15">
        <f t="shared" si="0"/>
        <v>1.1884181955610499E-2</v>
      </c>
      <c r="D19" s="4"/>
      <c r="E19" s="4"/>
    </row>
    <row r="20" spans="1:5" x14ac:dyDescent="0.2">
      <c r="A20" s="11">
        <v>42397</v>
      </c>
      <c r="B20" s="12">
        <v>1.1726436588103299</v>
      </c>
      <c r="C20" s="15">
        <f t="shared" si="0"/>
        <v>1.17264365881033E-2</v>
      </c>
      <c r="D20" s="4"/>
      <c r="E20" s="4"/>
    </row>
    <row r="21" spans="1:5" x14ac:dyDescent="0.2">
      <c r="A21" s="11">
        <v>42398</v>
      </c>
      <c r="B21" s="12">
        <v>1.14631238950088</v>
      </c>
      <c r="C21" s="15">
        <f t="shared" si="0"/>
        <v>1.14631238950088E-2</v>
      </c>
      <c r="D21" s="4"/>
      <c r="E21" s="4"/>
    </row>
    <row r="22" spans="1:5" x14ac:dyDescent="0.2">
      <c r="A22" s="11">
        <v>42401</v>
      </c>
      <c r="B22" s="12">
        <v>1.1525505962148599</v>
      </c>
      <c r="C22" s="15">
        <f t="shared" si="0"/>
        <v>1.1525505962148599E-2</v>
      </c>
      <c r="D22" s="4"/>
      <c r="E22" s="4"/>
    </row>
    <row r="23" spans="1:5" x14ac:dyDescent="0.2">
      <c r="A23" s="11">
        <v>42402</v>
      </c>
      <c r="B23" s="12">
        <v>1.1374631927712999</v>
      </c>
      <c r="C23" s="15">
        <f t="shared" si="0"/>
        <v>1.1374631927713E-2</v>
      </c>
      <c r="D23" s="4"/>
      <c r="E23" s="4"/>
    </row>
    <row r="24" spans="1:5" x14ac:dyDescent="0.2">
      <c r="A24" s="11">
        <v>42403</v>
      </c>
      <c r="B24" s="12">
        <v>1.1394395539906099</v>
      </c>
      <c r="C24" s="15">
        <f t="shared" si="0"/>
        <v>1.1394395539906099E-2</v>
      </c>
      <c r="D24" s="4"/>
      <c r="E24" s="4"/>
    </row>
    <row r="25" spans="1:5" x14ac:dyDescent="0.2">
      <c r="A25" s="11">
        <v>42404</v>
      </c>
      <c r="B25" s="12">
        <v>1.1420481927710799</v>
      </c>
      <c r="C25" s="15">
        <f t="shared" si="0"/>
        <v>1.14204819277108E-2</v>
      </c>
      <c r="D25" s="4"/>
      <c r="E25" s="4"/>
    </row>
    <row r="26" spans="1:5" x14ac:dyDescent="0.2">
      <c r="A26" s="11">
        <v>42405</v>
      </c>
      <c r="B26" s="12">
        <v>1.1399999999999999</v>
      </c>
      <c r="C26" s="15">
        <f t="shared" si="0"/>
        <v>1.1399999999999999E-2</v>
      </c>
      <c r="D26" s="4"/>
      <c r="E26" s="4"/>
    </row>
    <row r="27" spans="1:5" x14ac:dyDescent="0.2">
      <c r="A27" s="11">
        <v>42408</v>
      </c>
      <c r="B27" s="12">
        <v>1.1115559614195401</v>
      </c>
      <c r="C27" s="15">
        <f t="shared" si="0"/>
        <v>1.11155596141954E-2</v>
      </c>
      <c r="D27" s="4"/>
      <c r="E27" s="4"/>
    </row>
    <row r="28" spans="1:5" x14ac:dyDescent="0.2">
      <c r="A28" s="11">
        <v>42409</v>
      </c>
      <c r="B28" s="12">
        <v>1.0922415393974301</v>
      </c>
      <c r="C28" s="15">
        <f t="shared" si="0"/>
        <v>1.0922415393974301E-2</v>
      </c>
      <c r="D28" s="4"/>
      <c r="E28" s="4"/>
    </row>
    <row r="29" spans="1:5" x14ac:dyDescent="0.2">
      <c r="A29" s="11">
        <v>42410</v>
      </c>
      <c r="B29" s="12">
        <v>1.1154222732018699</v>
      </c>
      <c r="C29" s="15">
        <f t="shared" si="0"/>
        <v>1.1154222732018699E-2</v>
      </c>
      <c r="D29" s="4"/>
      <c r="E29" s="4"/>
    </row>
    <row r="30" spans="1:5" x14ac:dyDescent="0.2">
      <c r="A30" s="11">
        <v>42411</v>
      </c>
      <c r="B30" s="12">
        <v>1.0677670141912701</v>
      </c>
      <c r="C30" s="15">
        <f t="shared" si="0"/>
        <v>1.0677670141912701E-2</v>
      </c>
      <c r="D30" s="4"/>
      <c r="E30" s="4"/>
    </row>
    <row r="31" spans="1:5" x14ac:dyDescent="0.2">
      <c r="A31" s="11">
        <v>42412</v>
      </c>
      <c r="B31" s="12">
        <v>1.0748917777640901</v>
      </c>
      <c r="C31" s="15">
        <f t="shared" si="0"/>
        <v>1.07489177776409E-2</v>
      </c>
      <c r="D31" s="4"/>
      <c r="E31" s="4"/>
    </row>
    <row r="32" spans="1:5" x14ac:dyDescent="0.2">
      <c r="A32" s="11">
        <v>42415</v>
      </c>
      <c r="B32" s="12">
        <v>1.07761221011311</v>
      </c>
      <c r="C32" s="15">
        <f t="shared" si="0"/>
        <v>1.0776122101131101E-2</v>
      </c>
      <c r="D32" s="4"/>
      <c r="E32" s="4"/>
    </row>
    <row r="33" spans="1:5" x14ac:dyDescent="0.2">
      <c r="A33" s="11">
        <v>42416</v>
      </c>
      <c r="B33" s="12">
        <v>1.0829904761904801</v>
      </c>
      <c r="C33" s="15">
        <f t="shared" si="0"/>
        <v>1.0829904761904801E-2</v>
      </c>
      <c r="D33" s="4"/>
      <c r="E33" s="4"/>
    </row>
    <row r="34" spans="1:5" x14ac:dyDescent="0.2">
      <c r="A34" s="11">
        <v>42417</v>
      </c>
      <c r="B34" s="12">
        <v>1.06638243945178</v>
      </c>
      <c r="C34" s="15">
        <f t="shared" si="0"/>
        <v>1.0663824394517801E-2</v>
      </c>
      <c r="D34" s="4"/>
      <c r="E34" s="4"/>
    </row>
    <row r="35" spans="1:5" x14ac:dyDescent="0.2">
      <c r="A35" s="11">
        <v>42418</v>
      </c>
      <c r="B35" s="12">
        <v>1.0740379089301499</v>
      </c>
      <c r="C35" s="15">
        <f t="shared" si="0"/>
        <v>1.07403790893015E-2</v>
      </c>
      <c r="D35" s="4"/>
      <c r="E35" s="4"/>
    </row>
    <row r="36" spans="1:5" x14ac:dyDescent="0.2">
      <c r="A36" s="11">
        <v>42419</v>
      </c>
      <c r="B36" s="12">
        <v>1.06454545454545</v>
      </c>
      <c r="C36" s="15">
        <f t="shared" si="0"/>
        <v>1.06454545454545E-2</v>
      </c>
      <c r="D36" s="4"/>
      <c r="E36" s="4"/>
    </row>
    <row r="37" spans="1:5" x14ac:dyDescent="0.2">
      <c r="A37" s="11">
        <v>42422</v>
      </c>
      <c r="B37" s="12">
        <v>1.06980836236934</v>
      </c>
      <c r="C37" s="15">
        <f t="shared" si="0"/>
        <v>1.06980836236934E-2</v>
      </c>
      <c r="D37" s="4"/>
      <c r="E37" s="4"/>
    </row>
    <row r="38" spans="1:5" x14ac:dyDescent="0.2">
      <c r="A38" s="11">
        <v>42423</v>
      </c>
      <c r="B38" s="12">
        <v>1.06857344473298</v>
      </c>
      <c r="C38" s="15">
        <f t="shared" si="0"/>
        <v>1.06857344473298E-2</v>
      </c>
      <c r="D38" s="4"/>
      <c r="E38" s="4"/>
    </row>
    <row r="39" spans="1:5" x14ac:dyDescent="0.2">
      <c r="A39" s="11">
        <v>42424</v>
      </c>
      <c r="B39" s="12">
        <v>1.0607973688432499</v>
      </c>
      <c r="C39" s="15">
        <f t="shared" si="0"/>
        <v>1.06079736884325E-2</v>
      </c>
      <c r="D39" s="4"/>
      <c r="E39" s="4"/>
    </row>
    <row r="40" spans="1:5" x14ac:dyDescent="0.2">
      <c r="A40" s="11">
        <v>42425</v>
      </c>
      <c r="B40" s="12">
        <v>1.0679114971050401</v>
      </c>
      <c r="C40" s="15">
        <f t="shared" si="0"/>
        <v>1.0679114971050402E-2</v>
      </c>
      <c r="D40" s="4"/>
      <c r="E40" s="4"/>
    </row>
    <row r="41" spans="1:5" x14ac:dyDescent="0.2">
      <c r="A41" s="11">
        <v>42426</v>
      </c>
      <c r="B41" s="12">
        <v>1.08247552447552</v>
      </c>
      <c r="C41" s="15">
        <f t="shared" si="0"/>
        <v>1.0824755244755201E-2</v>
      </c>
      <c r="D41" s="4"/>
      <c r="E41" s="4"/>
    </row>
    <row r="42" spans="1:5" x14ac:dyDescent="0.2">
      <c r="A42" s="11">
        <v>42429</v>
      </c>
      <c r="B42" s="12">
        <v>1.0540257009345799</v>
      </c>
      <c r="C42" s="15">
        <f t="shared" si="0"/>
        <v>1.0540257009345799E-2</v>
      </c>
      <c r="D42" s="4"/>
      <c r="E42" s="4"/>
    </row>
    <row r="43" spans="1:5" x14ac:dyDescent="0.2">
      <c r="A43" s="11">
        <v>42430</v>
      </c>
      <c r="B43" s="12">
        <v>1.0802953056278599</v>
      </c>
      <c r="C43" s="15">
        <f t="shared" si="0"/>
        <v>1.0802953056278599E-2</v>
      </c>
      <c r="D43" s="4"/>
      <c r="E43" s="4"/>
    </row>
    <row r="44" spans="1:5" x14ac:dyDescent="0.2">
      <c r="A44" s="11">
        <v>42431</v>
      </c>
      <c r="B44" s="12">
        <v>1.08335766423358</v>
      </c>
      <c r="C44" s="15">
        <f t="shared" si="0"/>
        <v>1.08335766423358E-2</v>
      </c>
      <c r="D44" s="4"/>
      <c r="E44" s="4"/>
    </row>
    <row r="45" spans="1:5" x14ac:dyDescent="0.2">
      <c r="A45" s="11">
        <v>42432</v>
      </c>
      <c r="B45" s="12">
        <v>1.1018228007533999</v>
      </c>
      <c r="C45" s="15">
        <f t="shared" si="0"/>
        <v>1.1018228007533999E-2</v>
      </c>
      <c r="D45" s="4"/>
      <c r="E45" s="4"/>
    </row>
    <row r="46" spans="1:5" x14ac:dyDescent="0.2">
      <c r="A46" s="11">
        <v>42433</v>
      </c>
      <c r="B46" s="12">
        <v>1.1257669902912599</v>
      </c>
      <c r="C46" s="15">
        <f t="shared" si="0"/>
        <v>1.1257669902912599E-2</v>
      </c>
      <c r="D46" s="4"/>
      <c r="E46" s="4"/>
    </row>
    <row r="47" spans="1:5" x14ac:dyDescent="0.2">
      <c r="A47" s="11">
        <v>42436</v>
      </c>
      <c r="B47" s="12">
        <v>1.15728692021421</v>
      </c>
      <c r="C47" s="15">
        <f t="shared" si="0"/>
        <v>1.1572869202142099E-2</v>
      </c>
      <c r="D47" s="4"/>
      <c r="E47" s="4"/>
    </row>
    <row r="48" spans="1:5" x14ac:dyDescent="0.2">
      <c r="A48" s="11">
        <v>42437</v>
      </c>
      <c r="B48" s="12">
        <v>1.14187074829932</v>
      </c>
      <c r="C48" s="15">
        <f t="shared" si="0"/>
        <v>1.1418707482993199E-2</v>
      </c>
      <c r="D48" s="4"/>
      <c r="E48" s="4"/>
    </row>
    <row r="49" spans="1:5" x14ac:dyDescent="0.2">
      <c r="A49" s="11">
        <v>42438</v>
      </c>
      <c r="B49" s="12">
        <v>1.1312371399176999</v>
      </c>
      <c r="C49" s="15">
        <f t="shared" si="0"/>
        <v>1.1312371399176999E-2</v>
      </c>
      <c r="D49" s="4"/>
      <c r="E49" s="4"/>
    </row>
    <row r="50" spans="1:5" x14ac:dyDescent="0.2">
      <c r="A50" s="11">
        <v>42439</v>
      </c>
      <c r="B50" s="12">
        <v>1.14950466041071</v>
      </c>
      <c r="C50" s="15">
        <f t="shared" si="0"/>
        <v>1.1495046604107099E-2</v>
      </c>
      <c r="D50" s="4"/>
      <c r="E50" s="4"/>
    </row>
    <row r="51" spans="1:5" x14ac:dyDescent="0.2">
      <c r="A51" s="11">
        <v>42440</v>
      </c>
      <c r="B51" s="12">
        <v>1.1533003907053301</v>
      </c>
      <c r="C51" s="15">
        <f t="shared" si="0"/>
        <v>1.1533003907053301E-2</v>
      </c>
      <c r="D51" s="4"/>
      <c r="E51" s="4"/>
    </row>
    <row r="52" spans="1:5" x14ac:dyDescent="0.2">
      <c r="A52" s="11">
        <v>42443</v>
      </c>
      <c r="B52" s="12">
        <v>1.1564308681672</v>
      </c>
      <c r="C52" s="15">
        <f t="shared" si="0"/>
        <v>1.1564308681671999E-2</v>
      </c>
      <c r="D52" s="4"/>
      <c r="E52" s="4"/>
    </row>
    <row r="53" spans="1:5" x14ac:dyDescent="0.2">
      <c r="A53" s="11">
        <v>42444</v>
      </c>
      <c r="B53" s="12">
        <v>1.13408196572672</v>
      </c>
      <c r="C53" s="15">
        <f t="shared" si="0"/>
        <v>1.1340819657267201E-2</v>
      </c>
      <c r="D53" s="4"/>
      <c r="E53" s="4"/>
    </row>
    <row r="54" spans="1:5" x14ac:dyDescent="0.2">
      <c r="A54" s="11">
        <v>42445</v>
      </c>
      <c r="B54" s="12">
        <v>1.1299999999999999</v>
      </c>
      <c r="C54" s="15">
        <f t="shared" si="0"/>
        <v>1.1299999999999999E-2</v>
      </c>
      <c r="D54" s="4"/>
      <c r="E54" s="4"/>
    </row>
    <row r="55" spans="1:5" x14ac:dyDescent="0.2">
      <c r="A55" s="11">
        <v>42446</v>
      </c>
      <c r="B55" s="12">
        <v>1.1257835575692601</v>
      </c>
      <c r="C55" s="15">
        <f t="shared" si="0"/>
        <v>1.12578355756926E-2</v>
      </c>
      <c r="D55" s="4"/>
      <c r="E55" s="4"/>
    </row>
    <row r="56" spans="1:5" x14ac:dyDescent="0.2">
      <c r="A56" s="11">
        <v>42447</v>
      </c>
      <c r="B56" s="12">
        <v>1.1179381443298999</v>
      </c>
      <c r="C56" s="15">
        <f t="shared" si="0"/>
        <v>1.1179381443298999E-2</v>
      </c>
      <c r="D56" s="4"/>
      <c r="E56" s="4"/>
    </row>
    <row r="57" spans="1:5" x14ac:dyDescent="0.2">
      <c r="A57" s="11">
        <v>42450</v>
      </c>
      <c r="B57" s="12">
        <v>1.1216666666666699</v>
      </c>
      <c r="C57" s="15">
        <f t="shared" si="0"/>
        <v>1.1216666666666699E-2</v>
      </c>
      <c r="D57" s="4"/>
      <c r="E57" s="4"/>
    </row>
    <row r="58" spans="1:5" x14ac:dyDescent="0.2">
      <c r="A58" s="11">
        <v>42451</v>
      </c>
      <c r="B58" s="12">
        <v>1.11805820494008</v>
      </c>
      <c r="C58" s="15">
        <f t="shared" si="0"/>
        <v>1.1180582049400801E-2</v>
      </c>
      <c r="D58" s="4"/>
      <c r="E58" s="4"/>
    </row>
    <row r="59" spans="1:5" x14ac:dyDescent="0.2">
      <c r="A59" s="11">
        <v>42452</v>
      </c>
      <c r="B59" s="12">
        <v>1.12882186081694</v>
      </c>
      <c r="C59" s="15">
        <f t="shared" si="0"/>
        <v>1.1288218608169399E-2</v>
      </c>
      <c r="D59" s="4"/>
      <c r="E59" s="4"/>
    </row>
    <row r="60" spans="1:5" x14ac:dyDescent="0.2">
      <c r="A60" s="11">
        <v>42453</v>
      </c>
      <c r="B60" s="12">
        <v>1.1200000000000001</v>
      </c>
      <c r="C60" s="15">
        <f t="shared" si="0"/>
        <v>1.1200000000000002E-2</v>
      </c>
      <c r="D60" s="4"/>
      <c r="E60" s="4"/>
    </row>
    <row r="61" spans="1:5" x14ac:dyDescent="0.2">
      <c r="A61" s="11">
        <v>42457</v>
      </c>
      <c r="B61" s="12">
        <v>1.1251995012468801</v>
      </c>
      <c r="C61" s="15">
        <f t="shared" si="0"/>
        <v>1.1251995012468801E-2</v>
      </c>
      <c r="D61" s="4"/>
      <c r="E61" s="4"/>
    </row>
    <row r="62" spans="1:5" x14ac:dyDescent="0.2">
      <c r="A62" s="11">
        <v>42458</v>
      </c>
      <c r="B62" s="12">
        <v>1.1100000000000001</v>
      </c>
      <c r="C62" s="15">
        <f t="shared" si="0"/>
        <v>1.11E-2</v>
      </c>
      <c r="D62" s="4"/>
      <c r="E62" s="4"/>
    </row>
    <row r="63" spans="1:5" x14ac:dyDescent="0.2">
      <c r="A63" s="11">
        <v>42460</v>
      </c>
      <c r="B63" s="12">
        <v>1.1049132846422201</v>
      </c>
      <c r="C63" s="15">
        <f t="shared" si="0"/>
        <v>1.1049132846422201E-2</v>
      </c>
      <c r="D63" s="4"/>
      <c r="E63" s="4"/>
    </row>
    <row r="64" spans="1:5" x14ac:dyDescent="0.2">
      <c r="A64" s="11">
        <v>42461</v>
      </c>
      <c r="B64" s="12">
        <v>1.07531914893617</v>
      </c>
      <c r="C64" s="15">
        <f t="shared" si="0"/>
        <v>1.0753191489361699E-2</v>
      </c>
      <c r="D64" s="4"/>
      <c r="E64" s="4"/>
    </row>
    <row r="65" spans="1:5" x14ac:dyDescent="0.2">
      <c r="A65" s="11">
        <v>42464</v>
      </c>
      <c r="B65" s="12">
        <v>1.0815999999999999</v>
      </c>
      <c r="C65" s="15">
        <f t="shared" ref="C65:C125" si="1">B65/100</f>
        <v>1.0815999999999999E-2</v>
      </c>
      <c r="D65" s="4"/>
      <c r="E65" s="4"/>
    </row>
    <row r="66" spans="1:5" x14ac:dyDescent="0.2">
      <c r="A66" s="11">
        <v>42465</v>
      </c>
      <c r="B66" s="12">
        <v>1.0747058823529401</v>
      </c>
      <c r="C66" s="15">
        <f t="shared" si="1"/>
        <v>1.0747058823529401E-2</v>
      </c>
      <c r="D66" s="4"/>
      <c r="E66" s="4"/>
    </row>
    <row r="67" spans="1:5" x14ac:dyDescent="0.2">
      <c r="A67" s="11">
        <v>42466</v>
      </c>
      <c r="B67" s="12">
        <v>1.0740000000000001</v>
      </c>
      <c r="C67" s="15">
        <f t="shared" si="1"/>
        <v>1.0740000000000001E-2</v>
      </c>
      <c r="D67" s="4"/>
      <c r="E67" s="4"/>
    </row>
    <row r="68" spans="1:5" x14ac:dyDescent="0.2">
      <c r="A68" s="11">
        <v>42467</v>
      </c>
      <c r="B68" s="12">
        <v>1.0883311993171101</v>
      </c>
      <c r="C68" s="15">
        <f t="shared" si="1"/>
        <v>1.0883311993171101E-2</v>
      </c>
      <c r="D68" s="4"/>
      <c r="E68" s="4"/>
    </row>
    <row r="69" spans="1:5" x14ac:dyDescent="0.2">
      <c r="A69" s="11">
        <v>42468</v>
      </c>
      <c r="B69" s="12">
        <v>1.0900000000000001</v>
      </c>
      <c r="C69" s="15">
        <f t="shared" si="1"/>
        <v>1.09E-2</v>
      </c>
      <c r="D69" s="4"/>
      <c r="E69" s="4"/>
    </row>
    <row r="70" spans="1:5" x14ac:dyDescent="0.2">
      <c r="A70" s="11">
        <v>42471</v>
      </c>
      <c r="B70" s="12">
        <v>1.0900000000000001</v>
      </c>
      <c r="C70" s="15">
        <f t="shared" si="1"/>
        <v>1.09E-2</v>
      </c>
      <c r="D70" s="4"/>
      <c r="E70" s="4"/>
    </row>
    <row r="71" spans="1:5" x14ac:dyDescent="0.2">
      <c r="A71" s="11">
        <v>42472</v>
      </c>
      <c r="B71" s="12">
        <v>1.09363636363636</v>
      </c>
      <c r="C71" s="15">
        <f t="shared" si="1"/>
        <v>1.09363636363636E-2</v>
      </c>
      <c r="D71" s="4"/>
      <c r="E71" s="4"/>
    </row>
    <row r="72" spans="1:5" x14ac:dyDescent="0.2">
      <c r="A72" s="11">
        <v>42473</v>
      </c>
      <c r="B72" s="12">
        <v>1.10153846153846</v>
      </c>
      <c r="C72" s="15">
        <f t="shared" si="1"/>
        <v>1.1015384615384601E-2</v>
      </c>
      <c r="D72" s="4"/>
      <c r="E72" s="4"/>
    </row>
    <row r="73" spans="1:5" x14ac:dyDescent="0.2">
      <c r="A73" s="11">
        <v>42475</v>
      </c>
      <c r="B73" s="12">
        <v>1.11904761904762</v>
      </c>
      <c r="C73" s="15">
        <f t="shared" si="1"/>
        <v>1.11904761904762E-2</v>
      </c>
      <c r="D73" s="4"/>
      <c r="E73" s="4"/>
    </row>
    <row r="74" spans="1:5" x14ac:dyDescent="0.2">
      <c r="A74" s="11">
        <v>42478</v>
      </c>
      <c r="B74" s="12">
        <v>1.1200000000000001</v>
      </c>
      <c r="C74" s="15">
        <f t="shared" si="1"/>
        <v>1.1200000000000002E-2</v>
      </c>
      <c r="D74" s="4"/>
      <c r="E74" s="4"/>
    </row>
    <row r="75" spans="1:5" x14ac:dyDescent="0.2">
      <c r="A75" s="11">
        <v>42479</v>
      </c>
      <c r="B75" s="12">
        <v>1.15452508223684</v>
      </c>
      <c r="C75" s="15">
        <f t="shared" si="1"/>
        <v>1.1545250822368401E-2</v>
      </c>
      <c r="D75" s="4"/>
      <c r="E75" s="4"/>
    </row>
    <row r="76" spans="1:5" x14ac:dyDescent="0.2">
      <c r="A76" s="11">
        <v>42480</v>
      </c>
      <c r="B76" s="12">
        <v>1.1499999999999999</v>
      </c>
      <c r="C76" s="15">
        <f t="shared" si="1"/>
        <v>1.15E-2</v>
      </c>
      <c r="D76" s="4"/>
      <c r="E76" s="4"/>
    </row>
    <row r="77" spans="1:5" x14ac:dyDescent="0.2">
      <c r="A77" s="11">
        <v>42481</v>
      </c>
      <c r="B77" s="12">
        <v>1.18620795107034</v>
      </c>
      <c r="C77" s="15">
        <f t="shared" si="1"/>
        <v>1.1862079510703401E-2</v>
      </c>
      <c r="D77" s="4"/>
      <c r="E77" s="4"/>
    </row>
    <row r="78" spans="1:5" x14ac:dyDescent="0.2">
      <c r="A78" s="11">
        <v>42482</v>
      </c>
      <c r="B78" s="12">
        <v>1.1778453978454</v>
      </c>
      <c r="C78" s="15">
        <f t="shared" si="1"/>
        <v>1.1778453978454E-2</v>
      </c>
      <c r="D78" s="4"/>
      <c r="E78" s="4"/>
    </row>
    <row r="79" spans="1:5" x14ac:dyDescent="0.2">
      <c r="A79" s="11">
        <v>42485</v>
      </c>
      <c r="B79" s="12">
        <v>1.1769696969697001</v>
      </c>
      <c r="C79" s="15">
        <f t="shared" si="1"/>
        <v>1.1769696969697001E-2</v>
      </c>
      <c r="D79" s="4"/>
      <c r="E79" s="4"/>
    </row>
    <row r="80" spans="1:5" x14ac:dyDescent="0.2">
      <c r="A80" s="11">
        <v>42486</v>
      </c>
      <c r="B80" s="12">
        <v>1.16722374429224</v>
      </c>
      <c r="C80" s="15">
        <f t="shared" si="1"/>
        <v>1.16722374429224E-2</v>
      </c>
      <c r="D80" s="4"/>
      <c r="E80" s="4"/>
    </row>
    <row r="81" spans="1:5" x14ac:dyDescent="0.2">
      <c r="A81" s="11">
        <v>42487</v>
      </c>
      <c r="B81" s="12">
        <v>1.1642857142857099</v>
      </c>
      <c r="C81" s="15">
        <f t="shared" si="1"/>
        <v>1.1642857142857099E-2</v>
      </c>
      <c r="D81" s="4"/>
      <c r="E81" s="4"/>
    </row>
    <row r="82" spans="1:5" x14ac:dyDescent="0.2">
      <c r="A82" s="11">
        <v>42489</v>
      </c>
      <c r="B82" s="12">
        <v>1.2</v>
      </c>
      <c r="C82" s="15">
        <f t="shared" si="1"/>
        <v>1.2E-2</v>
      </c>
      <c r="D82" s="4"/>
      <c r="E82" s="4"/>
    </row>
    <row r="83" spans="1:5" x14ac:dyDescent="0.2">
      <c r="A83" s="11">
        <v>42492</v>
      </c>
      <c r="B83" s="12">
        <v>1.2</v>
      </c>
      <c r="C83" s="15">
        <f t="shared" si="1"/>
        <v>1.2E-2</v>
      </c>
      <c r="D83" s="4"/>
      <c r="E83" s="4"/>
    </row>
    <row r="84" spans="1:5" x14ac:dyDescent="0.2">
      <c r="A84" s="11">
        <v>42493</v>
      </c>
      <c r="B84" s="12">
        <v>1.1761688311688301</v>
      </c>
      <c r="C84" s="15">
        <f t="shared" si="1"/>
        <v>1.1761688311688301E-2</v>
      </c>
      <c r="D84" s="4"/>
      <c r="E84" s="4"/>
    </row>
    <row r="85" spans="1:5" x14ac:dyDescent="0.2">
      <c r="A85" s="11">
        <v>42494</v>
      </c>
      <c r="B85" s="12">
        <v>1.17166666666667</v>
      </c>
      <c r="C85" s="15">
        <f t="shared" si="1"/>
        <v>1.17166666666667E-2</v>
      </c>
      <c r="D85" s="4"/>
      <c r="E85" s="4"/>
    </row>
    <row r="86" spans="1:5" x14ac:dyDescent="0.2">
      <c r="A86" s="11">
        <v>42495</v>
      </c>
      <c r="B86" s="12">
        <v>1.17</v>
      </c>
      <c r="C86" s="15">
        <f t="shared" si="1"/>
        <v>1.1699999999999999E-2</v>
      </c>
      <c r="D86" s="4"/>
      <c r="E86" s="4"/>
    </row>
    <row r="87" spans="1:5" x14ac:dyDescent="0.2">
      <c r="A87" s="11">
        <v>42496</v>
      </c>
      <c r="B87" s="12">
        <v>1.1696431800568301</v>
      </c>
      <c r="C87" s="15">
        <f t="shared" si="1"/>
        <v>1.1696431800568301E-2</v>
      </c>
      <c r="D87" s="4"/>
      <c r="E87" s="4"/>
    </row>
    <row r="88" spans="1:5" x14ac:dyDescent="0.2">
      <c r="A88" s="11">
        <v>42499</v>
      </c>
      <c r="B88" s="12">
        <v>1.17694706994329</v>
      </c>
      <c r="C88" s="15">
        <f t="shared" si="1"/>
        <v>1.1769470699432899E-2</v>
      </c>
      <c r="D88" s="4"/>
      <c r="E88" s="4"/>
    </row>
    <row r="89" spans="1:5" x14ac:dyDescent="0.2">
      <c r="A89" s="11">
        <v>42500</v>
      </c>
      <c r="B89" s="12">
        <v>1.1835593220339</v>
      </c>
      <c r="C89" s="15">
        <f t="shared" si="1"/>
        <v>1.1835593220339001E-2</v>
      </c>
      <c r="D89" s="4"/>
      <c r="E89" s="4"/>
    </row>
    <row r="90" spans="1:5" x14ac:dyDescent="0.2">
      <c r="A90" s="11">
        <v>42501</v>
      </c>
      <c r="B90" s="12">
        <v>1.1736478382147799</v>
      </c>
      <c r="C90" s="15">
        <f t="shared" si="1"/>
        <v>1.1736478382147799E-2</v>
      </c>
      <c r="D90" s="4"/>
      <c r="E90" s="4"/>
    </row>
    <row r="91" spans="1:5" x14ac:dyDescent="0.2">
      <c r="A91" s="11">
        <v>42502</v>
      </c>
      <c r="B91" s="12">
        <v>1.19990935710399</v>
      </c>
      <c r="C91" s="15">
        <f t="shared" si="1"/>
        <v>1.19990935710399E-2</v>
      </c>
      <c r="D91" s="4"/>
      <c r="E91" s="4"/>
    </row>
    <row r="92" spans="1:5" x14ac:dyDescent="0.2">
      <c r="A92" s="11">
        <v>42503</v>
      </c>
      <c r="B92" s="12">
        <v>1.18576709482508</v>
      </c>
      <c r="C92" s="15">
        <f t="shared" si="1"/>
        <v>1.18576709482508E-2</v>
      </c>
      <c r="D92" s="4"/>
      <c r="E92" s="4"/>
    </row>
    <row r="93" spans="1:5" x14ac:dyDescent="0.2">
      <c r="A93" s="11">
        <v>42506</v>
      </c>
      <c r="B93" s="12">
        <v>1.2262842298288501</v>
      </c>
      <c r="C93" s="15">
        <f t="shared" si="1"/>
        <v>1.2262842298288501E-2</v>
      </c>
      <c r="D93" s="4"/>
      <c r="E93" s="4"/>
    </row>
    <row r="94" spans="1:5" x14ac:dyDescent="0.2">
      <c r="A94" s="11">
        <v>42507</v>
      </c>
      <c r="B94" s="12">
        <v>1.1982471776589401</v>
      </c>
      <c r="C94" s="15">
        <f t="shared" si="1"/>
        <v>1.19824717765894E-2</v>
      </c>
      <c r="D94" s="4"/>
      <c r="E94" s="4"/>
    </row>
    <row r="95" spans="1:5" x14ac:dyDescent="0.2">
      <c r="A95" s="11">
        <v>42508</v>
      </c>
      <c r="B95" s="12">
        <v>1.20253288409704</v>
      </c>
      <c r="C95" s="15">
        <f t="shared" si="1"/>
        <v>1.2025328840970399E-2</v>
      </c>
      <c r="D95" s="4"/>
      <c r="E95" s="4"/>
    </row>
    <row r="96" spans="1:5" x14ac:dyDescent="0.2">
      <c r="A96" s="11">
        <v>42509</v>
      </c>
      <c r="B96" s="12">
        <v>1.1861774023704099</v>
      </c>
      <c r="C96" s="15">
        <f t="shared" si="1"/>
        <v>1.18617740237041E-2</v>
      </c>
      <c r="D96" s="4"/>
      <c r="E96" s="4"/>
    </row>
    <row r="97" spans="1:5" x14ac:dyDescent="0.2">
      <c r="A97" s="11">
        <v>42510</v>
      </c>
      <c r="B97" s="12">
        <v>1.1938164251207699</v>
      </c>
      <c r="C97" s="15">
        <f t="shared" si="1"/>
        <v>1.19381642512077E-2</v>
      </c>
      <c r="D97" s="4"/>
      <c r="E97" s="4"/>
    </row>
    <row r="98" spans="1:5" x14ac:dyDescent="0.2">
      <c r="A98" s="11">
        <v>42513</v>
      </c>
      <c r="B98" s="12">
        <v>1.1701098901098901</v>
      </c>
      <c r="C98" s="15">
        <f t="shared" si="1"/>
        <v>1.17010989010989E-2</v>
      </c>
      <c r="D98" s="4"/>
      <c r="E98" s="4"/>
    </row>
    <row r="99" spans="1:5" x14ac:dyDescent="0.2">
      <c r="A99" s="11">
        <v>42514</v>
      </c>
      <c r="B99" s="12">
        <v>1.1682788248336999</v>
      </c>
      <c r="C99" s="15">
        <f t="shared" si="1"/>
        <v>1.1682788248337E-2</v>
      </c>
      <c r="D99" s="4"/>
      <c r="E99" s="4"/>
    </row>
    <row r="100" spans="1:5" x14ac:dyDescent="0.2">
      <c r="A100" s="11">
        <v>42515</v>
      </c>
      <c r="B100" s="12">
        <v>1.16407878017789</v>
      </c>
      <c r="C100" s="15">
        <f t="shared" si="1"/>
        <v>1.16407878017789E-2</v>
      </c>
      <c r="D100" s="4"/>
      <c r="E100" s="4"/>
    </row>
    <row r="101" spans="1:5" x14ac:dyDescent="0.2">
      <c r="A101" s="11">
        <v>42516</v>
      </c>
      <c r="B101" s="12">
        <v>1.1770750134916399</v>
      </c>
      <c r="C101" s="15">
        <f t="shared" si="1"/>
        <v>1.1770750134916399E-2</v>
      </c>
      <c r="D101" s="4"/>
      <c r="E101" s="4"/>
    </row>
    <row r="102" spans="1:5" x14ac:dyDescent="0.2">
      <c r="A102" s="11">
        <v>42517</v>
      </c>
      <c r="B102" s="12">
        <v>1.1700273573201001</v>
      </c>
      <c r="C102" s="15">
        <f t="shared" si="1"/>
        <v>1.1700273573201001E-2</v>
      </c>
      <c r="D102" s="4"/>
      <c r="E102" s="4"/>
    </row>
    <row r="103" spans="1:5" x14ac:dyDescent="0.2">
      <c r="A103" s="11">
        <v>42520</v>
      </c>
      <c r="B103" s="12">
        <v>1.1755789473684199</v>
      </c>
      <c r="C103" s="15">
        <f t="shared" si="1"/>
        <v>1.1755789473684199E-2</v>
      </c>
      <c r="D103" s="4"/>
      <c r="E103" s="4"/>
    </row>
    <row r="104" spans="1:5" x14ac:dyDescent="0.2">
      <c r="A104" s="11">
        <v>42521</v>
      </c>
      <c r="B104" s="12">
        <v>1.1794472361809001</v>
      </c>
      <c r="C104" s="15">
        <f t="shared" si="1"/>
        <v>1.1794472361809001E-2</v>
      </c>
      <c r="D104" s="4"/>
      <c r="E104" s="4"/>
    </row>
    <row r="105" spans="1:5" x14ac:dyDescent="0.2">
      <c r="A105" s="11">
        <v>42522</v>
      </c>
      <c r="B105" s="12">
        <v>1.16547085201794</v>
      </c>
      <c r="C105" s="15">
        <f t="shared" si="1"/>
        <v>1.1654708520179399E-2</v>
      </c>
      <c r="D105" s="4"/>
      <c r="E105" s="4"/>
    </row>
    <row r="106" spans="1:5" x14ac:dyDescent="0.2">
      <c r="A106" s="11">
        <v>42523</v>
      </c>
      <c r="B106" s="12">
        <v>1.1604515828677799</v>
      </c>
      <c r="C106" s="15">
        <f t="shared" si="1"/>
        <v>1.1604515828677799E-2</v>
      </c>
      <c r="D106" s="4"/>
      <c r="E106" s="4"/>
    </row>
    <row r="107" spans="1:5" x14ac:dyDescent="0.2">
      <c r="A107" s="11">
        <v>42524</v>
      </c>
      <c r="B107" s="12">
        <v>1.1498576132793501</v>
      </c>
      <c r="C107" s="15">
        <f t="shared" si="1"/>
        <v>1.1498576132793502E-2</v>
      </c>
      <c r="D107" s="4"/>
      <c r="E107" s="4"/>
    </row>
    <row r="108" spans="1:5" x14ac:dyDescent="0.2">
      <c r="A108" s="11">
        <v>42527</v>
      </c>
      <c r="B108" s="12">
        <v>1.12128855843677</v>
      </c>
      <c r="C108" s="15">
        <f t="shared" si="1"/>
        <v>1.1212885584367701E-2</v>
      </c>
      <c r="D108" s="4"/>
      <c r="E108" s="4"/>
    </row>
    <row r="109" spans="1:5" x14ac:dyDescent="0.2">
      <c r="A109" s="11">
        <v>42528</v>
      </c>
      <c r="B109" s="12">
        <v>1.13598510144825</v>
      </c>
      <c r="C109" s="15">
        <f t="shared" si="1"/>
        <v>1.1359851014482501E-2</v>
      </c>
      <c r="D109" s="4"/>
      <c r="E109" s="4"/>
    </row>
    <row r="110" spans="1:5" x14ac:dyDescent="0.2">
      <c r="A110" s="11">
        <v>42529</v>
      </c>
      <c r="B110" s="12">
        <v>1.1811775995743401</v>
      </c>
      <c r="C110" s="15">
        <f t="shared" si="1"/>
        <v>1.1811775995743401E-2</v>
      </c>
      <c r="D110" s="4"/>
      <c r="E110" s="4"/>
    </row>
    <row r="111" spans="1:5" x14ac:dyDescent="0.2">
      <c r="A111" s="11">
        <v>42530</v>
      </c>
      <c r="B111" s="12">
        <v>1.1708528127761</v>
      </c>
      <c r="C111" s="15">
        <f t="shared" si="1"/>
        <v>1.1708528127760999E-2</v>
      </c>
      <c r="D111" s="4"/>
      <c r="E111" s="4"/>
    </row>
    <row r="112" spans="1:5" x14ac:dyDescent="0.2">
      <c r="A112" s="11">
        <v>42531</v>
      </c>
      <c r="B112" s="12">
        <v>1.16691294555425</v>
      </c>
      <c r="C112" s="15">
        <f t="shared" si="1"/>
        <v>1.16691294555425E-2</v>
      </c>
      <c r="D112" s="4"/>
      <c r="E112" s="4"/>
    </row>
    <row r="113" spans="1:5" x14ac:dyDescent="0.2">
      <c r="A113" s="11">
        <v>42534</v>
      </c>
      <c r="B113" s="12">
        <v>1.1701420477409199</v>
      </c>
      <c r="C113" s="15">
        <f t="shared" si="1"/>
        <v>1.17014204774092E-2</v>
      </c>
      <c r="D113" s="4"/>
      <c r="E113" s="4"/>
    </row>
    <row r="114" spans="1:5" x14ac:dyDescent="0.2">
      <c r="A114" s="11">
        <v>42535</v>
      </c>
      <c r="B114" s="12">
        <v>1.16432402234637</v>
      </c>
      <c r="C114" s="15">
        <f t="shared" si="1"/>
        <v>1.16432402234637E-2</v>
      </c>
      <c r="D114" s="4"/>
      <c r="E114" s="4"/>
    </row>
    <row r="115" spans="1:5" x14ac:dyDescent="0.2">
      <c r="A115" s="11">
        <v>42536</v>
      </c>
      <c r="B115" s="12">
        <v>1.1677765607886099</v>
      </c>
      <c r="C115" s="15">
        <f t="shared" si="1"/>
        <v>1.1677765607886099E-2</v>
      </c>
      <c r="D115" s="4"/>
      <c r="E115" s="4"/>
    </row>
    <row r="116" spans="1:5" x14ac:dyDescent="0.2">
      <c r="A116" s="11">
        <v>42537</v>
      </c>
      <c r="B116" s="12">
        <v>1.15485970250169</v>
      </c>
      <c r="C116" s="15">
        <f t="shared" si="1"/>
        <v>1.1548597025016901E-2</v>
      </c>
      <c r="D116" s="4"/>
      <c r="E116" s="4"/>
    </row>
    <row r="117" spans="1:5" x14ac:dyDescent="0.2">
      <c r="A117" s="11">
        <v>42538</v>
      </c>
      <c r="B117" s="12">
        <v>1.16024193548387</v>
      </c>
      <c r="C117" s="15">
        <f t="shared" si="1"/>
        <v>1.1602419354838699E-2</v>
      </c>
      <c r="D117" s="4"/>
      <c r="E117" s="4"/>
    </row>
    <row r="118" spans="1:5" x14ac:dyDescent="0.2">
      <c r="A118" s="11">
        <v>42541</v>
      </c>
      <c r="B118" s="12">
        <v>1.1831300236406599</v>
      </c>
      <c r="C118" s="15">
        <f t="shared" si="1"/>
        <v>1.1831300236406599E-2</v>
      </c>
      <c r="D118" s="4"/>
      <c r="E118" s="4"/>
    </row>
    <row r="119" spans="1:5" x14ac:dyDescent="0.2">
      <c r="A119" s="11">
        <v>42542</v>
      </c>
      <c r="B119" s="12">
        <v>1.1677874589856101</v>
      </c>
      <c r="C119" s="15">
        <f t="shared" si="1"/>
        <v>1.1677874589856101E-2</v>
      </c>
      <c r="D119" s="4"/>
      <c r="E119" s="4"/>
    </row>
    <row r="120" spans="1:5" x14ac:dyDescent="0.2">
      <c r="A120" s="11">
        <v>42543</v>
      </c>
      <c r="B120" s="12">
        <v>1.1639457926252801</v>
      </c>
      <c r="C120" s="15">
        <f t="shared" si="1"/>
        <v>1.1639457926252801E-2</v>
      </c>
      <c r="D120" s="4"/>
      <c r="E120" s="4"/>
    </row>
    <row r="121" spans="1:5" x14ac:dyDescent="0.2">
      <c r="A121" s="11">
        <v>42544</v>
      </c>
      <c r="B121" s="12">
        <v>1.1617373094679599</v>
      </c>
      <c r="C121" s="15">
        <f t="shared" si="1"/>
        <v>1.16173730946796E-2</v>
      </c>
      <c r="D121" s="4"/>
      <c r="E121" s="4"/>
    </row>
    <row r="122" spans="1:5" x14ac:dyDescent="0.2">
      <c r="A122" s="11">
        <v>42545</v>
      </c>
      <c r="B122" s="12">
        <v>1.1457851127411001</v>
      </c>
      <c r="C122" s="15">
        <f t="shared" si="1"/>
        <v>1.1457851127411E-2</v>
      </c>
      <c r="D122" s="4"/>
      <c r="E122" s="4"/>
    </row>
    <row r="123" spans="1:5" x14ac:dyDescent="0.2">
      <c r="A123" s="11">
        <v>42549</v>
      </c>
      <c r="B123" s="12">
        <v>1.1331457545914301</v>
      </c>
      <c r="C123" s="15">
        <f t="shared" si="1"/>
        <v>1.1331457545914301E-2</v>
      </c>
      <c r="D123" s="4"/>
      <c r="E123" s="4"/>
    </row>
    <row r="124" spans="1:5" x14ac:dyDescent="0.2">
      <c r="A124" s="11">
        <v>42550</v>
      </c>
      <c r="B124" s="12">
        <v>1.1160135708227299</v>
      </c>
      <c r="C124" s="15">
        <f t="shared" si="1"/>
        <v>1.11601357082273E-2</v>
      </c>
      <c r="D124" s="4"/>
      <c r="E124" s="4"/>
    </row>
    <row r="125" spans="1:5" x14ac:dyDescent="0.2">
      <c r="A125" s="11">
        <v>42551</v>
      </c>
      <c r="B125" s="12">
        <v>1.10942016734098</v>
      </c>
      <c r="C125" s="15">
        <f t="shared" si="1"/>
        <v>1.10942016734098E-2</v>
      </c>
      <c r="D125" s="4"/>
      <c r="E125" s="4"/>
    </row>
    <row r="126" spans="1:5" x14ac:dyDescent="0.2">
      <c r="A126" s="11">
        <v>42552</v>
      </c>
      <c r="B126" s="12">
        <v>1.0813899188398599</v>
      </c>
      <c r="C126" s="15">
        <f t="shared" ref="C126:C187" si="2">B126/100</f>
        <v>1.0813899188398599E-2</v>
      </c>
      <c r="D126" s="4"/>
      <c r="E126" s="4"/>
    </row>
    <row r="127" spans="1:5" x14ac:dyDescent="0.2">
      <c r="A127" s="11">
        <v>42555</v>
      </c>
      <c r="B127" s="12">
        <v>1.0973072280303999</v>
      </c>
      <c r="C127" s="15">
        <f t="shared" si="2"/>
        <v>1.0973072280303999E-2</v>
      </c>
      <c r="D127" s="4"/>
      <c r="E127" s="4"/>
    </row>
    <row r="128" spans="1:5" x14ac:dyDescent="0.2">
      <c r="A128" s="11">
        <v>42556</v>
      </c>
      <c r="B128" s="12">
        <v>1.07579442966356</v>
      </c>
      <c r="C128" s="15">
        <f t="shared" si="2"/>
        <v>1.07579442966356E-2</v>
      </c>
      <c r="D128" s="4"/>
      <c r="E128" s="4"/>
    </row>
    <row r="129" spans="1:5" x14ac:dyDescent="0.2">
      <c r="A129" s="11">
        <v>42557</v>
      </c>
      <c r="B129" s="12">
        <v>1.05152588260775</v>
      </c>
      <c r="C129" s="15">
        <f t="shared" si="2"/>
        <v>1.0515258826077501E-2</v>
      </c>
      <c r="D129" s="4"/>
      <c r="E129" s="4"/>
    </row>
    <row r="130" spans="1:5" x14ac:dyDescent="0.2">
      <c r="A130" s="11">
        <v>42558</v>
      </c>
      <c r="B130" s="12">
        <v>1.07181303116147</v>
      </c>
      <c r="C130" s="15">
        <f t="shared" si="2"/>
        <v>1.07181303116147E-2</v>
      </c>
      <c r="D130" s="4"/>
      <c r="E130" s="4"/>
    </row>
    <row r="131" spans="1:5" x14ac:dyDescent="0.2">
      <c r="A131" s="11">
        <v>42559</v>
      </c>
      <c r="B131" s="12">
        <v>1.0318252032520301</v>
      </c>
      <c r="C131" s="15">
        <f t="shared" si="2"/>
        <v>1.0318252032520301E-2</v>
      </c>
      <c r="D131" s="4"/>
      <c r="E131" s="4"/>
    </row>
    <row r="132" spans="1:5" x14ac:dyDescent="0.2">
      <c r="A132" s="11">
        <v>42562</v>
      </c>
      <c r="B132" s="12">
        <v>1.0218259391992099</v>
      </c>
      <c r="C132" s="15">
        <f t="shared" si="2"/>
        <v>1.0218259391992099E-2</v>
      </c>
      <c r="D132" s="4"/>
      <c r="E132" s="4"/>
    </row>
    <row r="133" spans="1:5" x14ac:dyDescent="0.2">
      <c r="A133" s="11">
        <v>42563</v>
      </c>
      <c r="B133" s="12">
        <v>1.0317965957544599</v>
      </c>
      <c r="C133" s="15">
        <f t="shared" si="2"/>
        <v>1.0317965957544599E-2</v>
      </c>
      <c r="D133" s="4"/>
      <c r="E133" s="4"/>
    </row>
    <row r="134" spans="1:5" x14ac:dyDescent="0.2">
      <c r="A134" s="11">
        <v>42564</v>
      </c>
      <c r="B134" s="12">
        <v>1.0591060015851299</v>
      </c>
      <c r="C134" s="15">
        <f t="shared" si="2"/>
        <v>1.0591060015851299E-2</v>
      </c>
      <c r="D134" s="4"/>
      <c r="E134" s="4"/>
    </row>
    <row r="135" spans="1:5" x14ac:dyDescent="0.2">
      <c r="A135" s="11">
        <v>42565</v>
      </c>
      <c r="B135" s="12">
        <v>1.0780355555555601</v>
      </c>
      <c r="C135" s="15">
        <f t="shared" si="2"/>
        <v>1.07803555555556E-2</v>
      </c>
      <c r="D135" s="4"/>
      <c r="E135" s="4"/>
    </row>
    <row r="136" spans="1:5" x14ac:dyDescent="0.2">
      <c r="A136" s="11">
        <v>42566</v>
      </c>
      <c r="B136" s="12">
        <v>1.09096457815577</v>
      </c>
      <c r="C136" s="15">
        <f t="shared" si="2"/>
        <v>1.09096457815577E-2</v>
      </c>
      <c r="D136" s="4"/>
      <c r="E136" s="4"/>
    </row>
    <row r="137" spans="1:5" x14ac:dyDescent="0.2">
      <c r="A137" s="11">
        <v>42569</v>
      </c>
      <c r="B137" s="12">
        <v>1.0904218003419801</v>
      </c>
      <c r="C137" s="15">
        <f t="shared" si="2"/>
        <v>1.0904218003419801E-2</v>
      </c>
      <c r="D137" s="4"/>
      <c r="E137" s="4"/>
    </row>
    <row r="138" spans="1:5" x14ac:dyDescent="0.2">
      <c r="A138" s="11">
        <v>42570</v>
      </c>
      <c r="B138" s="12">
        <v>1.0833581714087399</v>
      </c>
      <c r="C138" s="15">
        <f t="shared" si="2"/>
        <v>1.0833581714087399E-2</v>
      </c>
      <c r="D138" s="4"/>
      <c r="E138" s="4"/>
    </row>
    <row r="139" spans="1:5" x14ac:dyDescent="0.2">
      <c r="A139" s="11">
        <v>42571</v>
      </c>
      <c r="B139" s="12">
        <v>1.08819128787879</v>
      </c>
      <c r="C139" s="15">
        <f t="shared" si="2"/>
        <v>1.0881912878787901E-2</v>
      </c>
      <c r="D139" s="4"/>
      <c r="E139" s="4"/>
    </row>
    <row r="140" spans="1:5" x14ac:dyDescent="0.2">
      <c r="A140" s="11">
        <v>42572</v>
      </c>
      <c r="B140" s="12">
        <v>1.0901791470950299</v>
      </c>
      <c r="C140" s="15">
        <f t="shared" si="2"/>
        <v>1.0901791470950299E-2</v>
      </c>
      <c r="D140" s="4"/>
      <c r="E140" s="4"/>
    </row>
    <row r="141" spans="1:5" x14ac:dyDescent="0.2">
      <c r="A141" s="11">
        <v>42573</v>
      </c>
      <c r="B141" s="12">
        <v>1.1165017170657201</v>
      </c>
      <c r="C141" s="15">
        <f t="shared" si="2"/>
        <v>1.1165017170657201E-2</v>
      </c>
      <c r="D141" s="4"/>
      <c r="E141" s="4"/>
    </row>
    <row r="142" spans="1:5" x14ac:dyDescent="0.2">
      <c r="A142" s="11">
        <v>42576</v>
      </c>
      <c r="B142" s="12">
        <v>1.1500399447131999</v>
      </c>
      <c r="C142" s="15">
        <f t="shared" si="2"/>
        <v>1.1500399447132E-2</v>
      </c>
      <c r="D142" s="4"/>
      <c r="E142" s="4"/>
    </row>
    <row r="143" spans="1:5" x14ac:dyDescent="0.2">
      <c r="A143" s="11">
        <v>42577</v>
      </c>
      <c r="B143" s="12">
        <v>1.1787950434411101</v>
      </c>
      <c r="C143" s="15">
        <f t="shared" si="2"/>
        <v>1.1787950434411101E-2</v>
      </c>
      <c r="D143" s="4"/>
      <c r="E143" s="4"/>
    </row>
    <row r="144" spans="1:5" x14ac:dyDescent="0.2">
      <c r="A144" s="11">
        <v>42578</v>
      </c>
      <c r="B144" s="12">
        <v>1.19416049809754</v>
      </c>
      <c r="C144" s="15">
        <f t="shared" si="2"/>
        <v>1.19416049809754E-2</v>
      </c>
      <c r="D144" s="4"/>
      <c r="E144" s="4"/>
    </row>
    <row r="145" spans="1:5" x14ac:dyDescent="0.2">
      <c r="A145" s="11">
        <v>42579</v>
      </c>
      <c r="B145" s="12">
        <v>1.17945236376759</v>
      </c>
      <c r="C145" s="15">
        <f t="shared" si="2"/>
        <v>1.1794523637675899E-2</v>
      </c>
      <c r="D145" s="4"/>
      <c r="E145" s="4"/>
    </row>
    <row r="146" spans="1:5" x14ac:dyDescent="0.2">
      <c r="A146" s="11">
        <v>42580</v>
      </c>
      <c r="B146" s="12">
        <v>1.1512408424548599</v>
      </c>
      <c r="C146" s="15">
        <f t="shared" si="2"/>
        <v>1.1512408424548599E-2</v>
      </c>
      <c r="D146" s="4"/>
      <c r="E146" s="4"/>
    </row>
    <row r="147" spans="1:5" x14ac:dyDescent="0.2">
      <c r="A147" s="11">
        <v>42583</v>
      </c>
      <c r="B147" s="12">
        <v>1.14975940605113</v>
      </c>
      <c r="C147" s="15">
        <f t="shared" si="2"/>
        <v>1.1497594060511301E-2</v>
      </c>
      <c r="D147" s="4"/>
      <c r="E147" s="4"/>
    </row>
    <row r="148" spans="1:5" x14ac:dyDescent="0.2">
      <c r="A148" s="11">
        <v>42584</v>
      </c>
      <c r="B148" s="12">
        <v>1.139256155055</v>
      </c>
      <c r="C148" s="15">
        <f t="shared" si="2"/>
        <v>1.139256155055E-2</v>
      </c>
      <c r="D148" s="4"/>
      <c r="E148" s="4"/>
    </row>
    <row r="149" spans="1:5" x14ac:dyDescent="0.2">
      <c r="A149" s="11">
        <v>42585</v>
      </c>
      <c r="B149" s="12">
        <v>1.1593617021276601</v>
      </c>
      <c r="C149" s="15">
        <f t="shared" si="2"/>
        <v>1.1593617021276601E-2</v>
      </c>
      <c r="D149" s="4"/>
      <c r="E149" s="4"/>
    </row>
    <row r="150" spans="1:5" x14ac:dyDescent="0.2">
      <c r="A150" s="11">
        <v>42586</v>
      </c>
      <c r="B150" s="12">
        <v>1.1655</v>
      </c>
      <c r="C150" s="15">
        <f t="shared" si="2"/>
        <v>1.1655E-2</v>
      </c>
      <c r="D150" s="4"/>
      <c r="E150" s="4"/>
    </row>
    <row r="151" spans="1:5" x14ac:dyDescent="0.2">
      <c r="A151" s="11">
        <v>42587</v>
      </c>
      <c r="B151" s="12">
        <v>1.1698</v>
      </c>
      <c r="C151" s="15">
        <f t="shared" si="2"/>
        <v>1.1698E-2</v>
      </c>
      <c r="D151" s="4"/>
      <c r="E151" s="4"/>
    </row>
    <row r="152" spans="1:5" x14ac:dyDescent="0.2">
      <c r="A152" s="11">
        <v>42590</v>
      </c>
      <c r="B152" s="12">
        <v>1.1307591623036699</v>
      </c>
      <c r="C152" s="15">
        <f t="shared" si="2"/>
        <v>1.1307591623036699E-2</v>
      </c>
      <c r="D152" s="4"/>
      <c r="E152" s="4"/>
    </row>
    <row r="153" spans="1:5" x14ac:dyDescent="0.2">
      <c r="A153" s="11">
        <v>42591</v>
      </c>
      <c r="B153" s="12">
        <v>1.11756827368629</v>
      </c>
      <c r="C153" s="15">
        <f t="shared" si="2"/>
        <v>1.11756827368629E-2</v>
      </c>
      <c r="D153" s="4"/>
      <c r="E153" s="4"/>
    </row>
    <row r="154" spans="1:5" x14ac:dyDescent="0.2">
      <c r="A154" s="11">
        <v>42592</v>
      </c>
      <c r="B154" s="12">
        <v>1.0807728920875901</v>
      </c>
      <c r="C154" s="15">
        <f t="shared" si="2"/>
        <v>1.0807728920875901E-2</v>
      </c>
      <c r="D154" s="4"/>
      <c r="E154" s="4"/>
    </row>
    <row r="155" spans="1:5" x14ac:dyDescent="0.2">
      <c r="A155" s="11">
        <v>42593</v>
      </c>
      <c r="B155" s="12">
        <v>1.05761997695207</v>
      </c>
      <c r="C155" s="15">
        <f t="shared" si="2"/>
        <v>1.05761997695207E-2</v>
      </c>
      <c r="D155" s="4"/>
      <c r="E155" s="4"/>
    </row>
    <row r="156" spans="1:5" x14ac:dyDescent="0.2">
      <c r="A156" s="11">
        <v>42594</v>
      </c>
      <c r="B156" s="12">
        <v>0.98024798154556003</v>
      </c>
      <c r="C156" s="15">
        <f t="shared" si="2"/>
        <v>9.8024798154556E-3</v>
      </c>
      <c r="D156" s="4"/>
      <c r="E156" s="4"/>
    </row>
    <row r="157" spans="1:5" x14ac:dyDescent="0.2">
      <c r="A157" s="11">
        <v>42598</v>
      </c>
      <c r="B157" s="12">
        <v>0.96258922539219804</v>
      </c>
      <c r="C157" s="15">
        <f t="shared" si="2"/>
        <v>9.6258922539219811E-3</v>
      </c>
      <c r="D157" s="4"/>
      <c r="E157" s="4"/>
    </row>
    <row r="158" spans="1:5" x14ac:dyDescent="0.2">
      <c r="A158" s="11">
        <v>42599</v>
      </c>
      <c r="B158" s="12">
        <v>0.99786502307778902</v>
      </c>
      <c r="C158" s="15">
        <f t="shared" si="2"/>
        <v>9.9786502307778902E-3</v>
      </c>
      <c r="D158" s="4"/>
      <c r="E158" s="4"/>
    </row>
    <row r="159" spans="1:5" x14ac:dyDescent="0.2">
      <c r="A159" s="11">
        <v>42600</v>
      </c>
      <c r="B159" s="12">
        <v>1.0189057686004599</v>
      </c>
      <c r="C159" s="15">
        <f t="shared" si="2"/>
        <v>1.0189057686004598E-2</v>
      </c>
      <c r="D159" s="4"/>
      <c r="E159" s="4"/>
    </row>
    <row r="160" spans="1:5" x14ac:dyDescent="0.2">
      <c r="A160" s="11">
        <v>42601</v>
      </c>
      <c r="B160" s="12">
        <v>1.02852752143732</v>
      </c>
      <c r="C160" s="15">
        <f t="shared" si="2"/>
        <v>1.02852752143732E-2</v>
      </c>
      <c r="D160" s="4"/>
      <c r="E160" s="4"/>
    </row>
    <row r="161" spans="1:5" x14ac:dyDescent="0.2">
      <c r="A161" s="11">
        <v>42604</v>
      </c>
      <c r="B161" s="12">
        <v>1.0153431916204601</v>
      </c>
      <c r="C161" s="15">
        <f t="shared" si="2"/>
        <v>1.0153431916204601E-2</v>
      </c>
      <c r="D161" s="4"/>
      <c r="E161" s="4"/>
    </row>
    <row r="162" spans="1:5" x14ac:dyDescent="0.2">
      <c r="A162" s="11">
        <v>42605</v>
      </c>
      <c r="B162" s="12">
        <v>1.0108287961282501</v>
      </c>
      <c r="C162" s="15">
        <f t="shared" si="2"/>
        <v>1.01082879612825E-2</v>
      </c>
      <c r="D162" s="4"/>
      <c r="E162" s="4"/>
    </row>
    <row r="163" spans="1:5" x14ac:dyDescent="0.2">
      <c r="A163" s="11">
        <v>42606</v>
      </c>
      <c r="B163" s="12">
        <v>1.0183670535245499</v>
      </c>
      <c r="C163" s="15">
        <f t="shared" si="2"/>
        <v>1.01836705352455E-2</v>
      </c>
      <c r="D163" s="4"/>
      <c r="E163" s="4"/>
    </row>
    <row r="164" spans="1:5" x14ac:dyDescent="0.2">
      <c r="A164" s="11">
        <v>42607</v>
      </c>
      <c r="B164" s="12">
        <v>1.0097702042757499</v>
      </c>
      <c r="C164" s="15">
        <f t="shared" si="2"/>
        <v>1.0097702042757499E-2</v>
      </c>
      <c r="D164" s="4"/>
      <c r="E164" s="4"/>
    </row>
    <row r="165" spans="1:5" x14ac:dyDescent="0.2">
      <c r="A165" s="11">
        <v>42608</v>
      </c>
      <c r="B165" s="12">
        <v>1.0120696102089199</v>
      </c>
      <c r="C165" s="15">
        <f t="shared" si="2"/>
        <v>1.01206961020892E-2</v>
      </c>
      <c r="D165" s="4"/>
      <c r="E165" s="4"/>
    </row>
    <row r="166" spans="1:5" x14ac:dyDescent="0.2">
      <c r="A166" s="11">
        <v>42611</v>
      </c>
      <c r="B166" s="12">
        <v>1.0292476384839599</v>
      </c>
      <c r="C166" s="15">
        <f t="shared" si="2"/>
        <v>1.0292476384839599E-2</v>
      </c>
      <c r="D166" s="4"/>
      <c r="E166" s="4"/>
    </row>
    <row r="167" spans="1:5" x14ac:dyDescent="0.2">
      <c r="A167" s="11">
        <v>42612</v>
      </c>
      <c r="B167" s="12">
        <v>1.04619828930818</v>
      </c>
      <c r="C167" s="15">
        <f t="shared" si="2"/>
        <v>1.0461982893081801E-2</v>
      </c>
      <c r="D167" s="4"/>
      <c r="E167" s="4"/>
    </row>
    <row r="168" spans="1:5" x14ac:dyDescent="0.2">
      <c r="A168" s="11">
        <v>42613</v>
      </c>
      <c r="B168" s="12">
        <v>1.05638404484906</v>
      </c>
      <c r="C168" s="15">
        <f t="shared" si="2"/>
        <v>1.05638404484906E-2</v>
      </c>
      <c r="D168" s="4"/>
      <c r="E168" s="4"/>
    </row>
    <row r="169" spans="1:5" x14ac:dyDescent="0.2">
      <c r="A169" s="11">
        <v>42614</v>
      </c>
      <c r="B169" s="12">
        <v>1.06901687008979</v>
      </c>
      <c r="C169" s="15">
        <f t="shared" si="2"/>
        <v>1.06901687008979E-2</v>
      </c>
      <c r="D169" s="4"/>
      <c r="E169" s="4"/>
    </row>
    <row r="170" spans="1:5" x14ac:dyDescent="0.2">
      <c r="A170" s="11">
        <v>42615</v>
      </c>
      <c r="B170" s="12">
        <v>1.06685925638371</v>
      </c>
      <c r="C170" s="15">
        <f t="shared" si="2"/>
        <v>1.06685925638371E-2</v>
      </c>
      <c r="D170" s="4"/>
      <c r="E170" s="4"/>
    </row>
    <row r="171" spans="1:5" x14ac:dyDescent="0.2">
      <c r="A171" s="11">
        <v>42618</v>
      </c>
      <c r="B171" s="12">
        <v>1.0559148080788701</v>
      </c>
      <c r="C171" s="15">
        <f t="shared" si="2"/>
        <v>1.0559148080788701E-2</v>
      </c>
      <c r="D171" s="4"/>
      <c r="E171" s="4"/>
    </row>
    <row r="172" spans="1:5" x14ac:dyDescent="0.2">
      <c r="A172" s="11">
        <v>42619</v>
      </c>
      <c r="B172" s="12">
        <v>1.0343567988123701</v>
      </c>
      <c r="C172" s="15">
        <f t="shared" si="2"/>
        <v>1.0343567988123701E-2</v>
      </c>
      <c r="D172" s="4"/>
      <c r="E172" s="4"/>
    </row>
    <row r="173" spans="1:5" x14ac:dyDescent="0.2">
      <c r="A173" s="11">
        <v>42620</v>
      </c>
      <c r="B173" s="12">
        <v>1.0104902771855</v>
      </c>
      <c r="C173" s="15">
        <f t="shared" si="2"/>
        <v>1.0104902771855001E-2</v>
      </c>
      <c r="D173" s="4"/>
      <c r="E173" s="4"/>
    </row>
    <row r="174" spans="1:5" x14ac:dyDescent="0.2">
      <c r="A174" s="11">
        <v>42621</v>
      </c>
      <c r="B174" s="12">
        <v>1.0103292844052301</v>
      </c>
      <c r="C174" s="15">
        <f t="shared" si="2"/>
        <v>1.01032928440523E-2</v>
      </c>
      <c r="D174" s="4"/>
      <c r="E174" s="4"/>
    </row>
    <row r="175" spans="1:5" x14ac:dyDescent="0.2">
      <c r="A175" s="11">
        <v>42622</v>
      </c>
      <c r="B175" s="12">
        <v>1.0361117551830401</v>
      </c>
      <c r="C175" s="15">
        <f t="shared" si="2"/>
        <v>1.03611175518304E-2</v>
      </c>
      <c r="D175" s="4"/>
      <c r="E175" s="4"/>
    </row>
    <row r="176" spans="1:5" x14ac:dyDescent="0.2">
      <c r="A176" s="11">
        <v>42625</v>
      </c>
      <c r="B176" s="12">
        <v>1.03781891225711</v>
      </c>
      <c r="C176" s="15">
        <f t="shared" si="2"/>
        <v>1.03781891225711E-2</v>
      </c>
      <c r="D176" s="4"/>
      <c r="E176" s="4"/>
    </row>
    <row r="177" spans="1:5" x14ac:dyDescent="0.2">
      <c r="A177" s="11">
        <v>42626</v>
      </c>
      <c r="B177" s="12">
        <v>1.03367925098158</v>
      </c>
      <c r="C177" s="15">
        <f t="shared" si="2"/>
        <v>1.03367925098158E-2</v>
      </c>
      <c r="D177" s="4"/>
      <c r="E177" s="4"/>
    </row>
    <row r="178" spans="1:5" x14ac:dyDescent="0.2">
      <c r="A178" s="11">
        <v>42627</v>
      </c>
      <c r="B178" s="12">
        <v>1.0610076976906899</v>
      </c>
      <c r="C178" s="15">
        <f t="shared" si="2"/>
        <v>1.0610076976906899E-2</v>
      </c>
      <c r="D178" s="4"/>
      <c r="E178" s="4"/>
    </row>
    <row r="179" spans="1:5" x14ac:dyDescent="0.2">
      <c r="A179" s="11">
        <v>42628</v>
      </c>
      <c r="B179" s="12">
        <v>1.0579711365065501</v>
      </c>
      <c r="C179" s="15">
        <f t="shared" si="2"/>
        <v>1.0579711365065501E-2</v>
      </c>
      <c r="D179" s="4"/>
      <c r="E179" s="4"/>
    </row>
    <row r="180" spans="1:5" x14ac:dyDescent="0.2">
      <c r="A180" s="11">
        <v>42629</v>
      </c>
      <c r="B180" s="12">
        <v>1.0385530360783599</v>
      </c>
      <c r="C180" s="15">
        <f t="shared" si="2"/>
        <v>1.03855303607836E-2</v>
      </c>
      <c r="D180" s="4"/>
      <c r="E180" s="4"/>
    </row>
    <row r="181" spans="1:5" x14ac:dyDescent="0.2">
      <c r="A181" s="11">
        <v>42633</v>
      </c>
      <c r="B181" s="12">
        <v>1.02955323193916</v>
      </c>
      <c r="C181" s="15">
        <f t="shared" si="2"/>
        <v>1.02955323193916E-2</v>
      </c>
      <c r="D181" s="4"/>
      <c r="E181" s="4"/>
    </row>
    <row r="182" spans="1:5" x14ac:dyDescent="0.2">
      <c r="A182" s="11">
        <v>42634</v>
      </c>
      <c r="B182" s="12">
        <v>1.02066483084186</v>
      </c>
      <c r="C182" s="15">
        <f t="shared" si="2"/>
        <v>1.02066483084186E-2</v>
      </c>
      <c r="D182" s="4"/>
      <c r="E182" s="4"/>
    </row>
    <row r="183" spans="1:5" x14ac:dyDescent="0.2">
      <c r="A183" s="11">
        <v>42635</v>
      </c>
      <c r="B183" s="12">
        <v>0.98301541425818895</v>
      </c>
      <c r="C183" s="15">
        <f t="shared" si="2"/>
        <v>9.8301541425818897E-3</v>
      </c>
      <c r="D183" s="4"/>
      <c r="E183" s="4"/>
    </row>
    <row r="184" spans="1:5" x14ac:dyDescent="0.2">
      <c r="A184" s="11">
        <v>42636</v>
      </c>
      <c r="B184" s="12">
        <v>0.96659060458884605</v>
      </c>
      <c r="C184" s="15">
        <f t="shared" si="2"/>
        <v>9.6659060458884598E-3</v>
      </c>
      <c r="D184" s="4"/>
      <c r="E184" s="4"/>
    </row>
    <row r="185" spans="1:5" x14ac:dyDescent="0.2">
      <c r="A185" s="11">
        <v>42639</v>
      </c>
      <c r="B185" s="12">
        <v>0.96132448377581103</v>
      </c>
      <c r="C185" s="15">
        <f t="shared" si="2"/>
        <v>9.6132448377581111E-3</v>
      </c>
      <c r="D185" s="4"/>
      <c r="E185" s="4"/>
    </row>
    <row r="186" spans="1:5" x14ac:dyDescent="0.2">
      <c r="A186" s="11">
        <v>42640</v>
      </c>
      <c r="B186" s="12">
        <v>0.94274294469049302</v>
      </c>
      <c r="C186" s="15">
        <f t="shared" si="2"/>
        <v>9.4274294469049308E-3</v>
      </c>
      <c r="D186" s="4"/>
      <c r="E186" s="4"/>
    </row>
    <row r="187" spans="1:5" x14ac:dyDescent="0.2">
      <c r="A187" s="11">
        <v>42641</v>
      </c>
      <c r="B187" s="12">
        <v>0.96132448377581103</v>
      </c>
      <c r="C187" s="15">
        <f t="shared" si="2"/>
        <v>9.6132448377581111E-3</v>
      </c>
      <c r="D187" s="4"/>
      <c r="E187" s="4"/>
    </row>
    <row r="188" spans="1:5" x14ac:dyDescent="0.2">
      <c r="A188" s="11">
        <v>42642</v>
      </c>
      <c r="B188" s="12">
        <v>0.89727106227106201</v>
      </c>
      <c r="C188" s="15">
        <f t="shared" ref="C188:C247" si="3">B188/100</f>
        <v>8.972710622710621E-3</v>
      </c>
      <c r="D188" s="4"/>
      <c r="E188" s="4"/>
    </row>
    <row r="189" spans="1:5" x14ac:dyDescent="0.2">
      <c r="A189" s="11">
        <v>42643</v>
      </c>
      <c r="B189" s="12">
        <v>0.90604166666666697</v>
      </c>
      <c r="C189" s="15">
        <f t="shared" si="3"/>
        <v>9.0604166666666697E-3</v>
      </c>
      <c r="D189" s="4"/>
      <c r="E189" s="4"/>
    </row>
    <row r="190" spans="1:5" x14ac:dyDescent="0.2">
      <c r="A190" s="11">
        <v>42646</v>
      </c>
      <c r="B190" s="12">
        <v>0.89892720306513396</v>
      </c>
      <c r="C190" s="15">
        <f t="shared" si="3"/>
        <v>8.9892720306513404E-3</v>
      </c>
      <c r="D190" s="4"/>
      <c r="E190" s="4"/>
    </row>
    <row r="191" spans="1:5" x14ac:dyDescent="0.2">
      <c r="A191" s="11">
        <v>42647</v>
      </c>
      <c r="B191" s="12">
        <v>0.90237541528239196</v>
      </c>
      <c r="C191" s="15">
        <f t="shared" si="3"/>
        <v>9.0237541528239203E-3</v>
      </c>
      <c r="D191" s="4"/>
      <c r="E191" s="4"/>
    </row>
    <row r="192" spans="1:5" x14ac:dyDescent="0.2">
      <c r="A192" s="11">
        <v>42648</v>
      </c>
      <c r="B192" s="12">
        <v>0.91662027833002002</v>
      </c>
      <c r="C192" s="15">
        <f t="shared" si="3"/>
        <v>9.1662027833002008E-3</v>
      </c>
      <c r="D192" s="4"/>
      <c r="E192" s="4"/>
    </row>
    <row r="193" spans="1:5" x14ac:dyDescent="0.2">
      <c r="A193" s="11">
        <v>42649</v>
      </c>
      <c r="B193" s="12">
        <v>0.90705325032862905</v>
      </c>
      <c r="C193" s="15">
        <f t="shared" si="3"/>
        <v>9.0705325032862903E-3</v>
      </c>
      <c r="D193" s="4"/>
      <c r="E193" s="4"/>
    </row>
    <row r="194" spans="1:5" x14ac:dyDescent="0.2">
      <c r="A194" s="11">
        <v>42650</v>
      </c>
      <c r="B194" s="12">
        <v>0.92929245283018802</v>
      </c>
      <c r="C194" s="15">
        <f t="shared" si="3"/>
        <v>9.2929245283018807E-3</v>
      </c>
      <c r="D194" s="4"/>
      <c r="E194" s="4"/>
    </row>
    <row r="195" spans="1:5" x14ac:dyDescent="0.2">
      <c r="A195" s="11">
        <v>42654</v>
      </c>
      <c r="B195" s="12">
        <v>0.92286452266396601</v>
      </c>
      <c r="C195" s="15">
        <f t="shared" si="3"/>
        <v>9.2286452266396608E-3</v>
      </c>
      <c r="D195" s="4"/>
      <c r="E195" s="4"/>
    </row>
    <row r="196" spans="1:5" x14ac:dyDescent="0.2">
      <c r="A196" s="11">
        <v>42655</v>
      </c>
      <c r="B196" s="12">
        <v>0.93026530604106605</v>
      </c>
      <c r="C196" s="15">
        <f t="shared" si="3"/>
        <v>9.3026530604106601E-3</v>
      </c>
      <c r="D196" s="4"/>
      <c r="E196" s="4"/>
    </row>
    <row r="197" spans="1:5" x14ac:dyDescent="0.2">
      <c r="A197" s="11">
        <v>42656</v>
      </c>
      <c r="B197" s="12">
        <v>0.93983524973050703</v>
      </c>
      <c r="C197" s="15">
        <f t="shared" si="3"/>
        <v>9.3983524973050708E-3</v>
      </c>
      <c r="D197" s="4"/>
      <c r="E197" s="4"/>
    </row>
    <row r="198" spans="1:5" x14ac:dyDescent="0.2">
      <c r="A198" s="11">
        <v>42657</v>
      </c>
      <c r="B198" s="12">
        <v>0.97754016755609097</v>
      </c>
      <c r="C198" s="15">
        <f t="shared" si="3"/>
        <v>9.7754016755609088E-3</v>
      </c>
      <c r="D198" s="4"/>
      <c r="E198" s="4"/>
    </row>
    <row r="199" spans="1:5" x14ac:dyDescent="0.2">
      <c r="A199" s="11">
        <v>42660</v>
      </c>
      <c r="B199" s="12">
        <v>0.97527777474208799</v>
      </c>
      <c r="C199" s="15">
        <f t="shared" si="3"/>
        <v>9.7527777474208793E-3</v>
      </c>
      <c r="D199" s="4"/>
      <c r="E199" s="4"/>
    </row>
    <row r="200" spans="1:5" x14ac:dyDescent="0.2">
      <c r="A200" s="11">
        <v>42661</v>
      </c>
      <c r="B200" s="12">
        <v>0.97350973818646203</v>
      </c>
      <c r="C200" s="15">
        <f t="shared" si="3"/>
        <v>9.7350973818646196E-3</v>
      </c>
      <c r="D200" s="4"/>
      <c r="E200" s="4"/>
    </row>
    <row r="201" spans="1:5" x14ac:dyDescent="0.2">
      <c r="A201" s="11">
        <v>42662</v>
      </c>
      <c r="B201" s="12">
        <v>0.98612424642902397</v>
      </c>
      <c r="C201" s="15">
        <f t="shared" si="3"/>
        <v>9.8612424642902392E-3</v>
      </c>
      <c r="D201" s="4"/>
      <c r="E201" s="4"/>
    </row>
    <row r="202" spans="1:5" x14ac:dyDescent="0.2">
      <c r="A202" s="11">
        <v>42663</v>
      </c>
      <c r="B202" s="12">
        <v>1.00789481416189</v>
      </c>
      <c r="C202" s="15">
        <f t="shared" si="3"/>
        <v>1.00789481416189E-2</v>
      </c>
      <c r="D202" s="4"/>
      <c r="E202" s="4"/>
    </row>
    <row r="203" spans="1:5" x14ac:dyDescent="0.2">
      <c r="A203" s="11">
        <v>42664</v>
      </c>
      <c r="B203" s="12">
        <v>1.0188033237582399</v>
      </c>
      <c r="C203" s="15">
        <f t="shared" si="3"/>
        <v>1.0188033237582399E-2</v>
      </c>
      <c r="D203" s="4"/>
      <c r="E203" s="4"/>
    </row>
    <row r="204" spans="1:5" x14ac:dyDescent="0.2">
      <c r="A204" s="11">
        <v>42667</v>
      </c>
      <c r="B204" s="12">
        <v>1.06421245421245</v>
      </c>
      <c r="C204" s="15">
        <f t="shared" si="3"/>
        <v>1.0642124542124501E-2</v>
      </c>
      <c r="D204" s="4"/>
      <c r="E204" s="4"/>
    </row>
    <row r="205" spans="1:5" x14ac:dyDescent="0.2">
      <c r="A205" s="11">
        <v>42668</v>
      </c>
      <c r="B205" s="12">
        <v>1.0627810899908801</v>
      </c>
      <c r="C205" s="15">
        <f t="shared" si="3"/>
        <v>1.06278108999088E-2</v>
      </c>
      <c r="D205" s="4"/>
      <c r="E205" s="4"/>
    </row>
    <row r="206" spans="1:5" x14ac:dyDescent="0.2">
      <c r="A206" s="11">
        <v>42669</v>
      </c>
      <c r="B206" s="12">
        <v>1.0714108819830599</v>
      </c>
      <c r="C206" s="15">
        <f t="shared" si="3"/>
        <v>1.0714108819830599E-2</v>
      </c>
      <c r="D206" s="4"/>
      <c r="E206" s="4"/>
    </row>
    <row r="207" spans="1:5" x14ac:dyDescent="0.2">
      <c r="A207" s="11">
        <v>42670</v>
      </c>
      <c r="B207" s="12">
        <v>1.1416682054456599</v>
      </c>
      <c r="C207" s="15">
        <f t="shared" si="3"/>
        <v>1.14166820544566E-2</v>
      </c>
      <c r="D207" s="4"/>
      <c r="E207" s="4"/>
    </row>
    <row r="208" spans="1:5" x14ac:dyDescent="0.2">
      <c r="A208" s="11">
        <v>42671</v>
      </c>
      <c r="B208" s="12">
        <v>1.1899304269286399</v>
      </c>
      <c r="C208" s="15">
        <f t="shared" si="3"/>
        <v>1.18993042692864E-2</v>
      </c>
      <c r="D208" s="4"/>
      <c r="E208" s="4"/>
    </row>
    <row r="209" spans="1:5" x14ac:dyDescent="0.2">
      <c r="A209" s="11">
        <v>42676</v>
      </c>
      <c r="B209" s="12">
        <v>1.26864862720601</v>
      </c>
      <c r="C209" s="15">
        <f t="shared" si="3"/>
        <v>1.26864862720601E-2</v>
      </c>
      <c r="D209" s="4"/>
      <c r="E209" s="4"/>
    </row>
    <row r="210" spans="1:5" x14ac:dyDescent="0.2">
      <c r="A210" s="11">
        <v>42677</v>
      </c>
      <c r="B210" s="12">
        <v>1.2113864340257401</v>
      </c>
      <c r="C210" s="15">
        <f t="shared" si="3"/>
        <v>1.2113864340257401E-2</v>
      </c>
      <c r="D210" s="4"/>
      <c r="E210" s="4"/>
    </row>
    <row r="211" spans="1:5" x14ac:dyDescent="0.2">
      <c r="A211" s="11">
        <v>42678</v>
      </c>
      <c r="B211" s="12">
        <v>1.1794285714285699</v>
      </c>
      <c r="C211" s="15">
        <f t="shared" si="3"/>
        <v>1.17942857142857E-2</v>
      </c>
      <c r="D211" s="4"/>
      <c r="E211" s="4"/>
    </row>
    <row r="212" spans="1:5" x14ac:dyDescent="0.2">
      <c r="A212" s="11">
        <v>42681</v>
      </c>
      <c r="B212" s="12">
        <v>1.1661601181304599</v>
      </c>
      <c r="C212" s="15">
        <f t="shared" si="3"/>
        <v>1.1661601181304599E-2</v>
      </c>
      <c r="D212" s="4"/>
      <c r="E212" s="4"/>
    </row>
    <row r="213" spans="1:5" x14ac:dyDescent="0.2">
      <c r="A213" s="11">
        <v>42682</v>
      </c>
      <c r="B213" s="12">
        <v>1.20142857142857</v>
      </c>
      <c r="C213" s="15">
        <f t="shared" si="3"/>
        <v>1.20142857142857E-2</v>
      </c>
      <c r="D213" s="4"/>
      <c r="E213" s="4"/>
    </row>
    <row r="214" spans="1:5" x14ac:dyDescent="0.2">
      <c r="A214" s="11">
        <v>42683</v>
      </c>
      <c r="B214" s="12">
        <v>1.2670166712975901</v>
      </c>
      <c r="C214" s="15">
        <f t="shared" si="3"/>
        <v>1.2670166712975901E-2</v>
      </c>
      <c r="D214" s="4"/>
      <c r="E214" s="4"/>
    </row>
    <row r="215" spans="1:5" x14ac:dyDescent="0.2">
      <c r="A215" s="11">
        <v>42684</v>
      </c>
      <c r="B215" s="12">
        <v>1.395</v>
      </c>
      <c r="C215" s="15">
        <f t="shared" si="3"/>
        <v>1.3950000000000001E-2</v>
      </c>
      <c r="D215" s="4"/>
      <c r="E215" s="4"/>
    </row>
    <row r="216" spans="1:5" x14ac:dyDescent="0.2">
      <c r="A216" s="11">
        <v>42685</v>
      </c>
      <c r="B216" s="12">
        <v>1.4876923076923101</v>
      </c>
      <c r="C216" s="15">
        <f t="shared" si="3"/>
        <v>1.48769230769231E-2</v>
      </c>
      <c r="D216" s="4"/>
      <c r="E216" s="4"/>
    </row>
    <row r="217" spans="1:5" x14ac:dyDescent="0.2">
      <c r="A217" s="11">
        <v>42688</v>
      </c>
      <c r="B217" s="12">
        <v>1.6912652035959801</v>
      </c>
      <c r="C217" s="15">
        <f t="shared" si="3"/>
        <v>1.6912652035959801E-2</v>
      </c>
      <c r="D217" s="4"/>
      <c r="E217" s="4"/>
    </row>
    <row r="218" spans="1:5" x14ac:dyDescent="0.2">
      <c r="A218" s="11">
        <v>42689</v>
      </c>
      <c r="B218" s="12">
        <v>1.56175038531596</v>
      </c>
      <c r="C218" s="15">
        <f t="shared" si="3"/>
        <v>1.56175038531596E-2</v>
      </c>
      <c r="D218" s="4"/>
      <c r="E218" s="4"/>
    </row>
    <row r="219" spans="1:5" x14ac:dyDescent="0.2">
      <c r="A219" s="11">
        <v>42690</v>
      </c>
      <c r="B219" s="12">
        <v>1.5017857142857101</v>
      </c>
      <c r="C219" s="15">
        <f t="shared" si="3"/>
        <v>1.50178571428571E-2</v>
      </c>
      <c r="D219" s="4"/>
      <c r="E219" s="4"/>
    </row>
    <row r="220" spans="1:5" x14ac:dyDescent="0.2">
      <c r="A220" s="11">
        <v>42691</v>
      </c>
      <c r="B220" s="12">
        <v>1.4895977341389699</v>
      </c>
      <c r="C220" s="15">
        <f t="shared" si="3"/>
        <v>1.4895977341389699E-2</v>
      </c>
      <c r="D220" s="4"/>
      <c r="E220" s="4"/>
    </row>
    <row r="221" spans="1:5" x14ac:dyDescent="0.2">
      <c r="A221" s="11">
        <v>42692</v>
      </c>
      <c r="B221" s="12">
        <v>1.4915</v>
      </c>
      <c r="C221" s="15">
        <f t="shared" si="3"/>
        <v>1.4915000000000001E-2</v>
      </c>
      <c r="D221" s="4"/>
      <c r="E221" s="4"/>
    </row>
    <row r="222" spans="1:5" x14ac:dyDescent="0.2">
      <c r="A222" s="11">
        <v>42695</v>
      </c>
      <c r="B222" s="12">
        <v>1.5222319474835899</v>
      </c>
      <c r="C222" s="15">
        <f t="shared" si="3"/>
        <v>1.52223194748359E-2</v>
      </c>
      <c r="D222" s="4"/>
      <c r="E222" s="4"/>
    </row>
    <row r="223" spans="1:5" x14ac:dyDescent="0.2">
      <c r="A223" s="11">
        <v>42696</v>
      </c>
      <c r="B223" s="12">
        <v>1.4984751843731301</v>
      </c>
      <c r="C223" s="15">
        <f t="shared" si="3"/>
        <v>1.4984751843731301E-2</v>
      </c>
      <c r="D223" s="4"/>
      <c r="E223" s="4"/>
    </row>
    <row r="224" spans="1:5" x14ac:dyDescent="0.2">
      <c r="A224" s="11">
        <v>42697</v>
      </c>
      <c r="B224" s="12">
        <v>1.51705882352941</v>
      </c>
      <c r="C224" s="15">
        <f t="shared" si="3"/>
        <v>1.5170588235294101E-2</v>
      </c>
      <c r="D224" s="4"/>
      <c r="E224" s="4"/>
    </row>
    <row r="225" spans="1:5" x14ac:dyDescent="0.2">
      <c r="A225" s="11">
        <v>42698</v>
      </c>
      <c r="B225" s="12">
        <v>1.4873684210526299</v>
      </c>
      <c r="C225" s="15">
        <f t="shared" si="3"/>
        <v>1.4873684210526299E-2</v>
      </c>
      <c r="D225" s="4"/>
      <c r="E225" s="4"/>
    </row>
    <row r="226" spans="1:5" x14ac:dyDescent="0.2">
      <c r="A226" s="11">
        <v>42699</v>
      </c>
      <c r="B226" s="12">
        <v>1.5294995264443401</v>
      </c>
      <c r="C226" s="15">
        <f t="shared" si="3"/>
        <v>1.52949952644434E-2</v>
      </c>
      <c r="D226" s="4"/>
      <c r="E226" s="4"/>
    </row>
    <row r="227" spans="1:5" x14ac:dyDescent="0.2">
      <c r="A227" s="11">
        <v>42702</v>
      </c>
      <c r="B227" s="12">
        <v>1.5144521482775599</v>
      </c>
      <c r="C227" s="15">
        <f t="shared" si="3"/>
        <v>1.5144521482775598E-2</v>
      </c>
      <c r="D227" s="4"/>
      <c r="E227" s="4"/>
    </row>
    <row r="228" spans="1:5" x14ac:dyDescent="0.2">
      <c r="A228" s="11">
        <v>42703</v>
      </c>
      <c r="B228" s="12">
        <v>1.4577792846170701</v>
      </c>
      <c r="C228" s="15">
        <f t="shared" si="3"/>
        <v>1.45777928461707E-2</v>
      </c>
      <c r="D228" s="4"/>
      <c r="E228" s="4"/>
    </row>
    <row r="229" spans="1:5" x14ac:dyDescent="0.2">
      <c r="A229" s="11">
        <v>42704</v>
      </c>
      <c r="B229" s="12">
        <v>1.4337093495935</v>
      </c>
      <c r="C229" s="15">
        <f t="shared" si="3"/>
        <v>1.4337093495935E-2</v>
      </c>
      <c r="D229" s="4"/>
      <c r="E229" s="4"/>
    </row>
    <row r="230" spans="1:5" x14ac:dyDescent="0.2">
      <c r="A230" s="11">
        <v>42705</v>
      </c>
      <c r="B230" s="12">
        <v>1.40306263073705</v>
      </c>
      <c r="C230" s="15">
        <f t="shared" si="3"/>
        <v>1.40306263073705E-2</v>
      </c>
      <c r="D230" s="4"/>
      <c r="E230" s="4"/>
    </row>
    <row r="231" spans="1:5" x14ac:dyDescent="0.2">
      <c r="A231" s="11">
        <v>42706</v>
      </c>
      <c r="B231" s="12">
        <v>1.3692626407645001</v>
      </c>
      <c r="C231" s="15">
        <f t="shared" si="3"/>
        <v>1.3692626407645E-2</v>
      </c>
      <c r="D231" s="4"/>
      <c r="E231" s="4"/>
    </row>
    <row r="232" spans="1:5" x14ac:dyDescent="0.2">
      <c r="A232" s="11">
        <v>42709</v>
      </c>
      <c r="B232" s="12">
        <v>1.33708661417323</v>
      </c>
      <c r="C232" s="15">
        <f t="shared" si="3"/>
        <v>1.33708661417323E-2</v>
      </c>
      <c r="D232" s="4"/>
      <c r="E232" s="4"/>
    </row>
    <row r="233" spans="1:5" x14ac:dyDescent="0.2">
      <c r="A233" s="11">
        <v>42710</v>
      </c>
      <c r="B233" s="12">
        <v>1.3459045125999101</v>
      </c>
      <c r="C233" s="15">
        <f t="shared" si="3"/>
        <v>1.3459045125999101E-2</v>
      </c>
      <c r="D233" s="4"/>
      <c r="E233" s="4"/>
    </row>
    <row r="234" spans="1:5" x14ac:dyDescent="0.2">
      <c r="A234" s="11">
        <v>42711</v>
      </c>
      <c r="B234" s="12">
        <v>1.26286935945867</v>
      </c>
      <c r="C234" s="15">
        <f t="shared" si="3"/>
        <v>1.2628693594586699E-2</v>
      </c>
      <c r="D234" s="4"/>
      <c r="E234" s="4"/>
    </row>
    <row r="235" spans="1:5" x14ac:dyDescent="0.2">
      <c r="A235" s="11">
        <v>42713</v>
      </c>
      <c r="B235" s="12">
        <v>1.2550472720964501</v>
      </c>
      <c r="C235" s="15">
        <f t="shared" si="3"/>
        <v>1.25504727209645E-2</v>
      </c>
      <c r="D235" s="4"/>
      <c r="E235" s="4"/>
    </row>
    <row r="236" spans="1:5" x14ac:dyDescent="0.2">
      <c r="A236" s="11">
        <v>42716</v>
      </c>
      <c r="B236" s="12">
        <v>1.2593331669222301</v>
      </c>
      <c r="C236" s="15">
        <f t="shared" si="3"/>
        <v>1.25933316692223E-2</v>
      </c>
      <c r="D236" s="4"/>
      <c r="E236" s="4"/>
    </row>
    <row r="237" spans="1:5" x14ac:dyDescent="0.2">
      <c r="A237" s="11">
        <v>42717</v>
      </c>
      <c r="B237" s="12">
        <v>1.23285799457995</v>
      </c>
      <c r="C237" s="15">
        <f t="shared" si="3"/>
        <v>1.23285799457995E-2</v>
      </c>
      <c r="D237" s="4"/>
      <c r="E237" s="4"/>
    </row>
    <row r="238" spans="1:5" x14ac:dyDescent="0.2">
      <c r="A238" s="11">
        <v>42718</v>
      </c>
      <c r="B238" s="12">
        <v>1.1619965870307101</v>
      </c>
      <c r="C238" s="15">
        <f t="shared" si="3"/>
        <v>1.16199658703071E-2</v>
      </c>
      <c r="D238" s="4"/>
      <c r="E238" s="4"/>
    </row>
    <row r="239" spans="1:5" x14ac:dyDescent="0.2">
      <c r="A239" s="11">
        <v>42719</v>
      </c>
      <c r="B239" s="12">
        <v>1.1693808358339</v>
      </c>
      <c r="C239" s="15">
        <f t="shared" si="3"/>
        <v>1.1693808358338999E-2</v>
      </c>
      <c r="D239" s="4"/>
      <c r="E239" s="4"/>
    </row>
    <row r="240" spans="1:5" x14ac:dyDescent="0.2">
      <c r="A240" s="11">
        <v>42720</v>
      </c>
      <c r="B240" s="12">
        <v>1.1407269140298999</v>
      </c>
      <c r="C240" s="15">
        <f t="shared" si="3"/>
        <v>1.1407269140298999E-2</v>
      </c>
      <c r="D240" s="4"/>
      <c r="E240" s="4"/>
    </row>
    <row r="241" spans="1:5" x14ac:dyDescent="0.2">
      <c r="A241" s="11">
        <v>42723</v>
      </c>
      <c r="B241" s="12">
        <v>1.1161317254174401</v>
      </c>
      <c r="C241" s="15">
        <f t="shared" si="3"/>
        <v>1.1161317254174401E-2</v>
      </c>
      <c r="D241" s="4"/>
      <c r="E241" s="4"/>
    </row>
    <row r="242" spans="1:5" x14ac:dyDescent="0.2">
      <c r="A242" s="11">
        <v>42724</v>
      </c>
      <c r="B242" s="12">
        <v>1.10506574888112</v>
      </c>
      <c r="C242" s="15">
        <f t="shared" si="3"/>
        <v>1.10506574888112E-2</v>
      </c>
      <c r="D242" s="4"/>
      <c r="E242" s="4"/>
    </row>
    <row r="243" spans="1:5" x14ac:dyDescent="0.2">
      <c r="A243" s="11">
        <v>42725</v>
      </c>
      <c r="B243" s="12">
        <v>1.1084488289051599</v>
      </c>
      <c r="C243" s="15">
        <f t="shared" si="3"/>
        <v>1.1084488289051599E-2</v>
      </c>
      <c r="D243" s="4"/>
      <c r="E243" s="4"/>
    </row>
    <row r="244" spans="1:5" x14ac:dyDescent="0.2">
      <c r="A244" s="11">
        <v>42726</v>
      </c>
      <c r="B244" s="12">
        <v>1.1007299270073001</v>
      </c>
      <c r="C244" s="15">
        <f t="shared" si="3"/>
        <v>1.1007299270073E-2</v>
      </c>
      <c r="D244" s="4"/>
      <c r="E244" s="4"/>
    </row>
    <row r="245" spans="1:5" x14ac:dyDescent="0.2">
      <c r="A245" s="11">
        <v>42727</v>
      </c>
      <c r="B245" s="12">
        <v>1.1056407103825101</v>
      </c>
      <c r="C245" s="15">
        <f t="shared" si="3"/>
        <v>1.10564071038251E-2</v>
      </c>
      <c r="D245" s="4"/>
      <c r="E245" s="4"/>
    </row>
    <row r="246" spans="1:5" x14ac:dyDescent="0.2">
      <c r="A246" s="11">
        <v>42730</v>
      </c>
      <c r="B246" s="12">
        <v>1.05852477277051</v>
      </c>
      <c r="C246" s="15">
        <f t="shared" si="3"/>
        <v>1.05852477277051E-2</v>
      </c>
      <c r="D246" s="4"/>
      <c r="E246" s="4"/>
    </row>
    <row r="247" spans="1:5" x14ac:dyDescent="0.2">
      <c r="A247" s="11">
        <v>42731</v>
      </c>
      <c r="B247" s="12">
        <v>1.0389895453440301</v>
      </c>
      <c r="C247" s="15">
        <f t="shared" si="3"/>
        <v>1.0389895453440301E-2</v>
      </c>
      <c r="D247" s="4"/>
      <c r="E247" s="4"/>
    </row>
    <row r="248" spans="1:5" x14ac:dyDescent="0.2">
      <c r="A248" s="11">
        <v>42732</v>
      </c>
      <c r="B248" s="12">
        <v>0.995121719457013</v>
      </c>
      <c r="C248" s="15">
        <f t="shared" ref="C248:C299" si="4">B248/100</f>
        <v>9.9512171945701292E-3</v>
      </c>
      <c r="D248" s="4"/>
      <c r="E248" s="4"/>
    </row>
    <row r="249" spans="1:5" x14ac:dyDescent="0.2">
      <c r="A249" s="11">
        <v>42733</v>
      </c>
      <c r="B249" s="12">
        <v>0.98572479474548402</v>
      </c>
      <c r="C249" s="15">
        <f t="shared" si="4"/>
        <v>9.8572479474548398E-3</v>
      </c>
      <c r="D249" s="4"/>
      <c r="E249" s="4"/>
    </row>
    <row r="250" spans="1:5" x14ac:dyDescent="0.2">
      <c r="A250" s="11">
        <v>42734</v>
      </c>
      <c r="B250" s="12">
        <v>0.96381118881118899</v>
      </c>
      <c r="C250" s="15">
        <f t="shared" si="4"/>
        <v>9.6381118881118891E-3</v>
      </c>
      <c r="D250" s="4"/>
      <c r="E250" s="4"/>
    </row>
    <row r="251" spans="1:5" x14ac:dyDescent="0.2">
      <c r="A251" s="11">
        <v>42738</v>
      </c>
      <c r="B251" s="12">
        <v>0.93880844353455395</v>
      </c>
      <c r="C251" s="15">
        <f t="shared" si="4"/>
        <v>9.3880844353455388E-3</v>
      </c>
      <c r="D251" s="4"/>
      <c r="E251" s="4"/>
    </row>
    <row r="252" spans="1:5" x14ac:dyDescent="0.2">
      <c r="A252" s="11">
        <v>42739</v>
      </c>
      <c r="B252" s="12">
        <v>0.91140435918760998</v>
      </c>
      <c r="C252" s="15">
        <f t="shared" si="4"/>
        <v>9.114043591876099E-3</v>
      </c>
      <c r="D252" s="4"/>
      <c r="E252" s="4"/>
    </row>
    <row r="253" spans="1:5" x14ac:dyDescent="0.2">
      <c r="A253" s="11">
        <v>42740</v>
      </c>
      <c r="B253" s="12">
        <v>0.912074452969595</v>
      </c>
      <c r="C253" s="15">
        <f t="shared" si="4"/>
        <v>9.1207445296959504E-3</v>
      </c>
      <c r="D253" s="4"/>
      <c r="E253" s="4"/>
    </row>
    <row r="254" spans="1:5" x14ac:dyDescent="0.2">
      <c r="A254" s="11">
        <v>42741</v>
      </c>
      <c r="B254" s="12">
        <v>0.97428681108897797</v>
      </c>
      <c r="C254" s="15">
        <f t="shared" si="4"/>
        <v>9.74286811088978E-3</v>
      </c>
      <c r="D254" s="4"/>
      <c r="E254" s="4"/>
    </row>
    <row r="255" spans="1:5" x14ac:dyDescent="0.2">
      <c r="A255" s="11">
        <v>42744</v>
      </c>
      <c r="B255" s="12">
        <v>0.95093749999999999</v>
      </c>
      <c r="C255" s="15">
        <f t="shared" si="4"/>
        <v>9.5093750000000005E-3</v>
      </c>
      <c r="D255" s="4"/>
      <c r="E255" s="4"/>
    </row>
    <row r="256" spans="1:5" x14ac:dyDescent="0.2">
      <c r="A256" s="11">
        <v>42745</v>
      </c>
      <c r="B256" s="12">
        <v>0.99277080957810804</v>
      </c>
      <c r="C256" s="15">
        <f t="shared" si="4"/>
        <v>9.9277080957810796E-3</v>
      </c>
      <c r="D256" s="4"/>
      <c r="E256" s="4"/>
    </row>
    <row r="257" spans="1:5" x14ac:dyDescent="0.2">
      <c r="A257" s="11">
        <v>42746</v>
      </c>
      <c r="B257" s="12">
        <v>0.98435100680863397</v>
      </c>
      <c r="C257" s="15">
        <f t="shared" si="4"/>
        <v>9.8435100680863401E-3</v>
      </c>
      <c r="D257" s="4"/>
      <c r="E257" s="4"/>
    </row>
    <row r="258" spans="1:5" x14ac:dyDescent="0.2">
      <c r="A258" s="11">
        <v>42747</v>
      </c>
      <c r="B258" s="12">
        <v>0.95033976833976797</v>
      </c>
      <c r="C258" s="15">
        <f t="shared" si="4"/>
        <v>9.503397683397679E-3</v>
      </c>
      <c r="D258" s="4"/>
      <c r="E258" s="4"/>
    </row>
    <row r="259" spans="1:5" x14ac:dyDescent="0.2">
      <c r="A259" s="11">
        <v>42751</v>
      </c>
      <c r="B259" s="12">
        <v>0.96387755102040795</v>
      </c>
      <c r="C259" s="15">
        <f t="shared" si="4"/>
        <v>9.6387755102040791E-3</v>
      </c>
      <c r="D259" s="4"/>
      <c r="E259" s="4"/>
    </row>
    <row r="260" spans="1:5" x14ac:dyDescent="0.2">
      <c r="A260" s="11">
        <v>42752</v>
      </c>
      <c r="B260" s="12">
        <v>0.97</v>
      </c>
      <c r="C260" s="15">
        <f t="shared" si="4"/>
        <v>9.7000000000000003E-3</v>
      </c>
      <c r="D260" s="4"/>
      <c r="E260" s="4"/>
    </row>
    <row r="261" spans="1:5" x14ac:dyDescent="0.2">
      <c r="A261" s="11">
        <v>42753</v>
      </c>
      <c r="B261" s="12">
        <v>0.99</v>
      </c>
      <c r="C261" s="15">
        <f t="shared" si="4"/>
        <v>9.8999999999999991E-3</v>
      </c>
      <c r="D261" s="4"/>
      <c r="E261" s="4"/>
    </row>
    <row r="262" spans="1:5" x14ac:dyDescent="0.2">
      <c r="A262" s="11">
        <v>42758</v>
      </c>
      <c r="B262" s="12">
        <v>0.954250645994832</v>
      </c>
      <c r="C262" s="15">
        <f t="shared" si="4"/>
        <v>9.54250645994832E-3</v>
      </c>
      <c r="D262" s="4"/>
      <c r="E262" s="4"/>
    </row>
    <row r="263" spans="1:5" x14ac:dyDescent="0.2">
      <c r="A263" s="11">
        <v>42759</v>
      </c>
      <c r="B263" s="12">
        <v>0.94933333333333303</v>
      </c>
      <c r="C263" s="15">
        <f t="shared" si="4"/>
        <v>9.4933333333333311E-3</v>
      </c>
      <c r="D263" s="4"/>
      <c r="E263" s="4"/>
    </row>
    <row r="264" spans="1:5" x14ac:dyDescent="0.2">
      <c r="A264" s="11">
        <v>42760</v>
      </c>
      <c r="B264" s="12">
        <v>0.94</v>
      </c>
      <c r="C264" s="15">
        <f t="shared" si="4"/>
        <v>9.3999999999999986E-3</v>
      </c>
      <c r="D264" s="4"/>
      <c r="E264" s="4"/>
    </row>
    <row r="265" spans="1:5" x14ac:dyDescent="0.2">
      <c r="A265" s="11">
        <v>42761</v>
      </c>
      <c r="B265" s="12">
        <v>0.92093333333333305</v>
      </c>
      <c r="C265" s="15">
        <f t="shared" si="4"/>
        <v>9.2093333333333298E-3</v>
      </c>
      <c r="D265" s="4"/>
      <c r="E265" s="4"/>
    </row>
    <row r="266" spans="1:5" x14ac:dyDescent="0.2">
      <c r="A266" s="11">
        <v>42766</v>
      </c>
      <c r="B266" s="12">
        <v>0.9</v>
      </c>
      <c r="C266" s="15">
        <f t="shared" si="4"/>
        <v>9.0000000000000011E-3</v>
      </c>
      <c r="D266" s="4"/>
      <c r="E266" s="4"/>
    </row>
    <row r="267" spans="1:5" x14ac:dyDescent="0.2">
      <c r="A267" s="11">
        <v>42767</v>
      </c>
      <c r="B267" s="12">
        <v>0.9</v>
      </c>
      <c r="C267" s="15">
        <f t="shared" si="4"/>
        <v>9.0000000000000011E-3</v>
      </c>
      <c r="D267" s="4"/>
      <c r="E267" s="4"/>
    </row>
    <row r="268" spans="1:5" x14ac:dyDescent="0.2">
      <c r="A268" s="11">
        <v>42768</v>
      </c>
      <c r="B268" s="12">
        <v>0.87007444168734505</v>
      </c>
      <c r="C268" s="15">
        <f t="shared" si="4"/>
        <v>8.7007444168734505E-3</v>
      </c>
      <c r="D268" s="4"/>
      <c r="E268" s="4"/>
    </row>
    <row r="269" spans="1:5" x14ac:dyDescent="0.2">
      <c r="A269" s="11">
        <v>42769</v>
      </c>
      <c r="B269" s="12">
        <v>0.87274178914897504</v>
      </c>
      <c r="C269" s="15">
        <f t="shared" si="4"/>
        <v>8.7274178914897513E-3</v>
      </c>
      <c r="D269" s="4"/>
      <c r="E269" s="4"/>
    </row>
    <row r="270" spans="1:5" x14ac:dyDescent="0.2">
      <c r="A270" s="11">
        <v>42772</v>
      </c>
      <c r="B270" s="12">
        <v>0.88</v>
      </c>
      <c r="C270" s="15">
        <f t="shared" si="4"/>
        <v>8.8000000000000005E-3</v>
      </c>
      <c r="D270" s="4"/>
      <c r="E270" s="4"/>
    </row>
    <row r="271" spans="1:5" x14ac:dyDescent="0.2">
      <c r="A271" s="11">
        <v>42773</v>
      </c>
      <c r="B271" s="12">
        <v>0.86104885701479195</v>
      </c>
      <c r="C271" s="15">
        <f t="shared" si="4"/>
        <v>8.6104885701479197E-3</v>
      </c>
      <c r="D271" s="4"/>
      <c r="E271" s="4"/>
    </row>
    <row r="272" spans="1:5" x14ac:dyDescent="0.2">
      <c r="A272" s="11">
        <v>42774</v>
      </c>
      <c r="B272" s="12">
        <v>0.83</v>
      </c>
      <c r="C272" s="15">
        <f t="shared" si="4"/>
        <v>8.3000000000000001E-3</v>
      </c>
      <c r="D272" s="4"/>
      <c r="E272" s="4"/>
    </row>
    <row r="273" spans="1:5" x14ac:dyDescent="0.2">
      <c r="A273" s="11">
        <v>42775</v>
      </c>
      <c r="B273" s="12">
        <v>0.82153846153846199</v>
      </c>
      <c r="C273" s="15">
        <f t="shared" si="4"/>
        <v>8.2153846153846192E-3</v>
      </c>
      <c r="D273" s="4"/>
      <c r="E273" s="4"/>
    </row>
    <row r="274" spans="1:5" x14ac:dyDescent="0.2">
      <c r="A274" s="11">
        <v>42776</v>
      </c>
      <c r="B274" s="12">
        <v>0.82</v>
      </c>
      <c r="C274" s="15">
        <f t="shared" si="4"/>
        <v>8.199999999999999E-3</v>
      </c>
      <c r="D274" s="4"/>
      <c r="E274" s="4"/>
    </row>
    <row r="275" spans="1:5" x14ac:dyDescent="0.2">
      <c r="A275" s="11">
        <v>42780</v>
      </c>
      <c r="B275" s="12">
        <v>0.82799999999999996</v>
      </c>
      <c r="C275" s="15">
        <f t="shared" si="4"/>
        <v>8.2799999999999992E-3</v>
      </c>
      <c r="D275" s="4"/>
      <c r="E275" s="4"/>
    </row>
    <row r="276" spans="1:5" x14ac:dyDescent="0.2">
      <c r="A276" s="11">
        <v>42781</v>
      </c>
      <c r="B276" s="12">
        <v>0.81009900990099004</v>
      </c>
      <c r="C276" s="15">
        <f t="shared" si="4"/>
        <v>8.1009900990098999E-3</v>
      </c>
      <c r="D276" s="4"/>
      <c r="E276" s="4"/>
    </row>
    <row r="277" spans="1:5" x14ac:dyDescent="0.2">
      <c r="A277" s="11">
        <v>42783</v>
      </c>
      <c r="B277" s="12">
        <v>0.83499999999999996</v>
      </c>
      <c r="C277" s="15">
        <f t="shared" si="4"/>
        <v>8.3499999999999998E-3</v>
      </c>
      <c r="D277" s="4"/>
      <c r="E277" s="4"/>
    </row>
    <row r="278" spans="1:5" x14ac:dyDescent="0.2">
      <c r="A278" s="11">
        <v>42786</v>
      </c>
      <c r="B278" s="12">
        <v>0.84499999999999997</v>
      </c>
      <c r="C278" s="15">
        <f t="shared" si="4"/>
        <v>8.4499999999999992E-3</v>
      </c>
      <c r="D278" s="4"/>
      <c r="E278" s="4"/>
    </row>
    <row r="279" spans="1:5" x14ac:dyDescent="0.2">
      <c r="A279" s="11">
        <v>42788</v>
      </c>
      <c r="B279" s="12">
        <v>0.86</v>
      </c>
      <c r="C279" s="15">
        <f t="shared" si="4"/>
        <v>8.6E-3</v>
      </c>
      <c r="D279" s="4"/>
      <c r="E279" s="4"/>
    </row>
    <row r="280" spans="1:5" x14ac:dyDescent="0.2">
      <c r="A280" s="11">
        <v>42789</v>
      </c>
      <c r="B280" s="12">
        <v>0.83</v>
      </c>
      <c r="C280" s="15">
        <f t="shared" si="4"/>
        <v>8.3000000000000001E-3</v>
      </c>
      <c r="D280" s="4"/>
      <c r="E280" s="4"/>
    </row>
    <row r="281" spans="1:5" x14ac:dyDescent="0.2">
      <c r="A281" s="11">
        <v>42790</v>
      </c>
      <c r="B281" s="12">
        <v>0.81682539682539701</v>
      </c>
      <c r="C281" s="15">
        <f t="shared" si="4"/>
        <v>8.1682539682539704E-3</v>
      </c>
      <c r="D281" s="4"/>
      <c r="E281" s="4"/>
    </row>
    <row r="282" spans="1:5" x14ac:dyDescent="0.2">
      <c r="A282" s="11">
        <v>42793</v>
      </c>
      <c r="B282" s="12">
        <v>0.8</v>
      </c>
      <c r="C282" s="15">
        <f t="shared" si="4"/>
        <v>8.0000000000000002E-3</v>
      </c>
      <c r="D282" s="4"/>
      <c r="E282" s="4"/>
    </row>
    <row r="283" spans="1:5" x14ac:dyDescent="0.2">
      <c r="A283" s="11">
        <v>42794</v>
      </c>
      <c r="B283" s="12">
        <v>0.79</v>
      </c>
      <c r="C283" s="15">
        <f t="shared" si="4"/>
        <v>7.9000000000000008E-3</v>
      </c>
      <c r="D283" s="4"/>
      <c r="E283" s="4"/>
    </row>
    <row r="284" spans="1:5" x14ac:dyDescent="0.2">
      <c r="A284" s="11">
        <v>42796</v>
      </c>
      <c r="B284" s="12">
        <v>0.77</v>
      </c>
      <c r="C284" s="15">
        <f t="shared" si="4"/>
        <v>7.7000000000000002E-3</v>
      </c>
      <c r="D284" s="4"/>
      <c r="E284" s="4"/>
    </row>
    <row r="285" spans="1:5" x14ac:dyDescent="0.2">
      <c r="A285" s="11">
        <v>42797</v>
      </c>
      <c r="B285" s="12">
        <v>0.74715789473684202</v>
      </c>
      <c r="C285" s="15">
        <f t="shared" si="4"/>
        <v>7.4715789473684202E-3</v>
      </c>
      <c r="D285" s="4"/>
      <c r="E285" s="4"/>
    </row>
    <row r="286" spans="1:5" x14ac:dyDescent="0.2">
      <c r="A286" s="11">
        <v>42800</v>
      </c>
      <c r="B286" s="12">
        <v>0.74666666666666703</v>
      </c>
      <c r="C286" s="15">
        <f t="shared" si="4"/>
        <v>7.4666666666666701E-3</v>
      </c>
      <c r="D286" s="4"/>
      <c r="E286" s="4"/>
    </row>
    <row r="287" spans="1:5" x14ac:dyDescent="0.2">
      <c r="A287" s="11">
        <v>42801</v>
      </c>
      <c r="B287" s="12">
        <v>0.74674679487179496</v>
      </c>
      <c r="C287" s="15">
        <f t="shared" si="4"/>
        <v>7.4674679487179499E-3</v>
      </c>
      <c r="D287" s="4"/>
      <c r="E287" s="4"/>
    </row>
    <row r="288" spans="1:5" x14ac:dyDescent="0.2">
      <c r="A288" s="11">
        <v>42802</v>
      </c>
      <c r="B288" s="12">
        <v>0.79</v>
      </c>
      <c r="C288" s="15">
        <f t="shared" si="4"/>
        <v>7.9000000000000008E-3</v>
      </c>
      <c r="D288" s="4"/>
      <c r="E288" s="4"/>
    </row>
    <row r="289" spans="1:5" x14ac:dyDescent="0.2">
      <c r="A289" s="11">
        <v>42804</v>
      </c>
      <c r="B289" s="12">
        <v>0.90749999999999997</v>
      </c>
      <c r="C289" s="15">
        <f t="shared" si="4"/>
        <v>9.0749999999999997E-3</v>
      </c>
      <c r="D289" s="4"/>
      <c r="E289" s="4"/>
    </row>
    <row r="290" spans="1:5" x14ac:dyDescent="0.2">
      <c r="A290" s="11">
        <v>42807</v>
      </c>
      <c r="B290" s="12">
        <v>0.94</v>
      </c>
      <c r="C290" s="15">
        <f t="shared" si="4"/>
        <v>9.3999999999999986E-3</v>
      </c>
      <c r="D290" s="4"/>
      <c r="E290" s="4"/>
    </row>
    <row r="291" spans="1:5" x14ac:dyDescent="0.2">
      <c r="A291" s="11">
        <v>42808</v>
      </c>
      <c r="B291" s="12">
        <v>0.94214285714285695</v>
      </c>
      <c r="C291" s="15">
        <f t="shared" si="4"/>
        <v>9.4214285714285702E-3</v>
      </c>
      <c r="D291" s="4"/>
      <c r="E291" s="4"/>
    </row>
    <row r="292" spans="1:5" x14ac:dyDescent="0.2">
      <c r="A292" s="11">
        <v>42809</v>
      </c>
      <c r="B292" s="12">
        <v>1.00957627118644</v>
      </c>
      <c r="C292" s="15">
        <f t="shared" si="4"/>
        <v>1.00957627118644E-2</v>
      </c>
      <c r="D292" s="4"/>
      <c r="E292" s="4"/>
    </row>
    <row r="293" spans="1:5" x14ac:dyDescent="0.2">
      <c r="A293" s="11">
        <v>42810</v>
      </c>
      <c r="B293" s="12">
        <v>0.94216772151898698</v>
      </c>
      <c r="C293" s="15">
        <f t="shared" si="4"/>
        <v>9.4216772151898692E-3</v>
      </c>
      <c r="D293" s="4"/>
      <c r="E293" s="4"/>
    </row>
    <row r="294" spans="1:5" x14ac:dyDescent="0.2">
      <c r="A294" s="11">
        <v>42814</v>
      </c>
      <c r="B294" s="12">
        <v>0.83516728624535297</v>
      </c>
      <c r="C294" s="15">
        <f t="shared" si="4"/>
        <v>8.3516728624535297E-3</v>
      </c>
      <c r="D294" s="4"/>
      <c r="E294" s="4"/>
    </row>
    <row r="295" spans="1:5" x14ac:dyDescent="0.2">
      <c r="A295" s="11">
        <v>42815</v>
      </c>
      <c r="B295" s="12">
        <v>0.82723325206083798</v>
      </c>
      <c r="C295" s="15">
        <f t="shared" si="4"/>
        <v>8.2723325206083796E-3</v>
      </c>
      <c r="D295" s="4"/>
      <c r="E295" s="4"/>
    </row>
    <row r="296" spans="1:5" x14ac:dyDescent="0.2">
      <c r="A296" s="11">
        <v>42816</v>
      </c>
      <c r="B296" s="12">
        <v>0.81571428571428595</v>
      </c>
      <c r="C296" s="15">
        <f t="shared" si="4"/>
        <v>8.1571428571428593E-3</v>
      </c>
      <c r="D296" s="4"/>
      <c r="E296" s="4"/>
    </row>
    <row r="297" spans="1:5" x14ac:dyDescent="0.2">
      <c r="A297" s="11">
        <v>42817</v>
      </c>
      <c r="B297" s="12">
        <v>0.77832724252491703</v>
      </c>
      <c r="C297" s="15">
        <f t="shared" si="4"/>
        <v>7.78327242524917E-3</v>
      </c>
      <c r="D297" s="4"/>
      <c r="E297" s="4"/>
    </row>
    <row r="298" spans="1:5" x14ac:dyDescent="0.2">
      <c r="A298" s="11">
        <v>42821</v>
      </c>
      <c r="B298" s="12">
        <v>0.76761179828734505</v>
      </c>
      <c r="C298" s="15">
        <f t="shared" si="4"/>
        <v>7.6761179828734507E-3</v>
      </c>
      <c r="D298" s="4"/>
      <c r="E298" s="4"/>
    </row>
    <row r="299" spans="1:5" x14ac:dyDescent="0.2">
      <c r="A299" s="11">
        <v>42822</v>
      </c>
      <c r="B299" s="12">
        <v>0.78939393939393898</v>
      </c>
      <c r="C299" s="15">
        <f t="shared" si="4"/>
        <v>7.8939393939393906E-3</v>
      </c>
      <c r="D299" s="4"/>
      <c r="E299" s="4"/>
    </row>
    <row r="300" spans="1:5" x14ac:dyDescent="0.2">
      <c r="A300" s="11">
        <v>42823</v>
      </c>
      <c r="B300" s="12">
        <v>0.809878397711016</v>
      </c>
      <c r="C300" s="15">
        <f t="shared" ref="C300:C319" si="5">B300/100</f>
        <v>8.0987839771101602E-3</v>
      </c>
      <c r="D300" s="4"/>
      <c r="E300" s="4"/>
    </row>
    <row r="301" spans="1:5" x14ac:dyDescent="0.2">
      <c r="A301" s="11">
        <v>42824</v>
      </c>
      <c r="B301" s="12">
        <v>0.81</v>
      </c>
      <c r="C301" s="15">
        <f t="shared" si="5"/>
        <v>8.1000000000000013E-3</v>
      </c>
      <c r="D301" s="4"/>
      <c r="E301" s="4"/>
    </row>
    <row r="302" spans="1:5" x14ac:dyDescent="0.2">
      <c r="A302" s="11">
        <v>42825</v>
      </c>
      <c r="B302" s="12">
        <v>0.75610909090909095</v>
      </c>
      <c r="C302" s="15">
        <f t="shared" si="5"/>
        <v>7.5610909090909097E-3</v>
      </c>
      <c r="D302" s="4"/>
      <c r="E302" s="4"/>
    </row>
    <row r="303" spans="1:5" x14ac:dyDescent="0.2">
      <c r="A303" s="11">
        <v>42828</v>
      </c>
      <c r="B303" s="12">
        <v>0.76</v>
      </c>
      <c r="C303" s="15">
        <f t="shared" si="5"/>
        <v>7.6E-3</v>
      </c>
      <c r="D303" s="4"/>
      <c r="E303" s="4"/>
    </row>
    <row r="304" spans="1:5" x14ac:dyDescent="0.2">
      <c r="A304" s="11">
        <v>42829</v>
      </c>
      <c r="B304" s="12">
        <v>0.75</v>
      </c>
      <c r="C304" s="15">
        <f t="shared" si="5"/>
        <v>7.4999999999999997E-3</v>
      </c>
      <c r="D304" s="4"/>
      <c r="E304" s="4"/>
    </row>
    <row r="305" spans="1:5" x14ac:dyDescent="0.2">
      <c r="A305" s="11">
        <v>42830</v>
      </c>
      <c r="B305" s="12">
        <v>0.74124999999999996</v>
      </c>
      <c r="C305" s="15">
        <f t="shared" si="5"/>
        <v>7.4124999999999998E-3</v>
      </c>
      <c r="D305" s="4"/>
      <c r="E305" s="4"/>
    </row>
    <row r="306" spans="1:5" x14ac:dyDescent="0.2">
      <c r="A306" s="11">
        <v>42831</v>
      </c>
      <c r="B306" s="12">
        <v>0.76400000000000001</v>
      </c>
      <c r="C306" s="15">
        <f t="shared" si="5"/>
        <v>7.6400000000000001E-3</v>
      </c>
      <c r="D306" s="4"/>
      <c r="E306" s="4"/>
    </row>
    <row r="307" spans="1:5" x14ac:dyDescent="0.2">
      <c r="A307" s="11">
        <v>42832</v>
      </c>
      <c r="B307" s="12">
        <v>0.77214285714285702</v>
      </c>
      <c r="C307" s="15">
        <f t="shared" si="5"/>
        <v>7.7214285714285701E-3</v>
      </c>
      <c r="D307" s="4"/>
      <c r="E307" s="4"/>
    </row>
    <row r="308" spans="1:5" x14ac:dyDescent="0.2">
      <c r="A308" s="11">
        <v>42835</v>
      </c>
      <c r="B308" s="12">
        <v>0.751969486823856</v>
      </c>
      <c r="C308" s="15">
        <f t="shared" si="5"/>
        <v>7.5196948682385604E-3</v>
      </c>
      <c r="D308" s="4"/>
      <c r="E308" s="4"/>
    </row>
    <row r="309" spans="1:5" x14ac:dyDescent="0.2">
      <c r="A309" s="11">
        <v>42836</v>
      </c>
      <c r="B309" s="12">
        <v>0.74011042944785299</v>
      </c>
      <c r="C309" s="15">
        <f t="shared" si="5"/>
        <v>7.4011042944785296E-3</v>
      </c>
      <c r="D309" s="4"/>
      <c r="E309" s="4"/>
    </row>
    <row r="310" spans="1:5" x14ac:dyDescent="0.2">
      <c r="A310" s="11">
        <v>42837</v>
      </c>
      <c r="B310" s="12">
        <v>0.72135286935286902</v>
      </c>
      <c r="C310" s="15">
        <f t="shared" si="5"/>
        <v>7.2135286935286905E-3</v>
      </c>
      <c r="D310" s="4"/>
      <c r="E310" s="4"/>
    </row>
    <row r="311" spans="1:5" x14ac:dyDescent="0.2">
      <c r="A311" s="11">
        <v>42838</v>
      </c>
      <c r="B311" s="12">
        <v>0.7</v>
      </c>
      <c r="C311" s="15">
        <f t="shared" si="5"/>
        <v>6.9999999999999993E-3</v>
      </c>
      <c r="D311" s="4"/>
      <c r="E311" s="4"/>
    </row>
    <row r="312" spans="1:5" x14ac:dyDescent="0.2">
      <c r="A312" s="11">
        <v>42842</v>
      </c>
      <c r="B312" s="12">
        <v>0.65810810810810805</v>
      </c>
      <c r="C312" s="15">
        <f t="shared" si="5"/>
        <v>6.5810810810810801E-3</v>
      </c>
      <c r="D312" s="4"/>
      <c r="E312" s="4"/>
    </row>
    <row r="313" spans="1:5" x14ac:dyDescent="0.2">
      <c r="A313" s="11">
        <v>42843</v>
      </c>
      <c r="B313" s="12">
        <v>0.663333333333333</v>
      </c>
      <c r="C313" s="15">
        <f t="shared" si="5"/>
        <v>6.6333333333333296E-3</v>
      </c>
      <c r="D313" s="4"/>
      <c r="E313" s="4"/>
    </row>
    <row r="314" spans="1:5" x14ac:dyDescent="0.2">
      <c r="A314" s="11">
        <v>42845</v>
      </c>
      <c r="B314" s="12">
        <v>0.66072695035461004</v>
      </c>
      <c r="C314" s="15">
        <f t="shared" si="5"/>
        <v>6.6072695035461005E-3</v>
      </c>
      <c r="D314" s="4"/>
      <c r="E314" s="4"/>
    </row>
    <row r="315" spans="1:5" x14ac:dyDescent="0.2">
      <c r="A315" s="11">
        <v>42846</v>
      </c>
      <c r="B315" s="12">
        <v>0.66570824524312899</v>
      </c>
      <c r="C315" s="15">
        <f t="shared" si="5"/>
        <v>6.6570824524312903E-3</v>
      </c>
      <c r="D315" s="4"/>
      <c r="E315" s="4"/>
    </row>
    <row r="316" spans="1:5" x14ac:dyDescent="0.2">
      <c r="A316" s="11">
        <v>42849</v>
      </c>
      <c r="B316" s="12">
        <v>0.68620689655172395</v>
      </c>
      <c r="C316" s="15">
        <f t="shared" si="5"/>
        <v>6.8620689655172398E-3</v>
      </c>
      <c r="D316" s="4"/>
      <c r="E316" s="4"/>
    </row>
    <row r="317" spans="1:5" x14ac:dyDescent="0.2">
      <c r="A317" s="11">
        <v>42850</v>
      </c>
      <c r="B317" s="12">
        <v>0.69176470588235295</v>
      </c>
      <c r="C317" s="15">
        <f t="shared" si="5"/>
        <v>6.9176470588235292E-3</v>
      </c>
      <c r="D317" s="4"/>
      <c r="E317" s="4"/>
    </row>
    <row r="318" spans="1:5" x14ac:dyDescent="0.2">
      <c r="A318" s="11">
        <v>42852</v>
      </c>
      <c r="B318" s="12">
        <v>0.71974811083123402</v>
      </c>
      <c r="C318" s="15">
        <f t="shared" si="5"/>
        <v>7.1974811083123404E-3</v>
      </c>
      <c r="D318" s="4"/>
      <c r="E318" s="4"/>
    </row>
    <row r="319" spans="1:5" x14ac:dyDescent="0.2">
      <c r="A319" s="11">
        <v>42853</v>
      </c>
      <c r="B319" s="12">
        <v>0.72968253968254004</v>
      </c>
      <c r="C319" s="15">
        <f t="shared" si="5"/>
        <v>7.2968253968254005E-3</v>
      </c>
      <c r="D319" s="23">
        <f>C319/365</f>
        <v>1.9991302457055893E-5</v>
      </c>
      <c r="E319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5"/>
  <sheetViews>
    <sheetView topLeftCell="P1" zoomScale="120" zoomScaleNormal="120" zoomScalePageLayoutView="120" workbookViewId="0">
      <selection activeCell="Q1" sqref="Q1"/>
    </sheetView>
  </sheetViews>
  <sheetFormatPr baseColWidth="10" defaultRowHeight="15" x14ac:dyDescent="0.2"/>
  <sheetData>
    <row r="1" spans="1:40" x14ac:dyDescent="0.2">
      <c r="A1" s="4" t="s">
        <v>39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5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</row>
    <row r="2" spans="1:40" x14ac:dyDescent="0.2">
      <c r="A2" s="6">
        <v>42853</v>
      </c>
      <c r="B2" s="13">
        <f>LN(TN1_Precios!B2/TN1_Precios!B3)</f>
        <v>2.5161290799187307E-3</v>
      </c>
      <c r="C2" s="7">
        <f>LN(TN1_Precios!C2/TN1_Precios!C3)</f>
        <v>-1.6484210915622938E-2</v>
      </c>
      <c r="D2" s="7">
        <f>LN(TN1_Precios!D2/TN1_Precios!D3)</f>
        <v>3.8234872133345861E-3</v>
      </c>
      <c r="E2" s="7">
        <f>LN(TN1_Precios!E2/TN1_Precios!E3)</f>
        <v>1.4509830884181544E-2</v>
      </c>
      <c r="F2" s="7">
        <f>LN(TN1_Precios!F2/TN1_Precios!F3)</f>
        <v>1.2270092591814401E-2</v>
      </c>
      <c r="G2" s="7">
        <f>LN(TN1_Precios!G2/TN1_Precios!G3)</f>
        <v>-6.6445427186686131E-3</v>
      </c>
      <c r="H2" s="7">
        <f>LN(TN1_Precios!H2/TN1_Precios!H3)</f>
        <v>-4.9285727484143166E-3</v>
      </c>
      <c r="I2" s="7">
        <f>LN(TN1_Precios!I2/TN1_Precios!I3)</f>
        <v>1.1951826949647887E-2</v>
      </c>
      <c r="J2" s="7">
        <f>LN(TN1_Precios!J2/TN1_Precios!J3)</f>
        <v>5.7263871715536735E-3</v>
      </c>
      <c r="K2" s="7">
        <f>LN(TN1_Precios!K2/TN1_Precios!K3)</f>
        <v>1.280319232635552E-2</v>
      </c>
      <c r="L2" s="7">
        <f>LN(TN1_Precios!L2/TN1_Precios!L3)</f>
        <v>-4.7329810775472418E-4</v>
      </c>
      <c r="M2" s="7">
        <f>LN(TN1_Precios!M2/TN1_Precios!M3)</f>
        <v>-2.4813908513855094E-3</v>
      </c>
      <c r="N2" s="7">
        <f>LN(TN1_Precios!N2/TN1_Precios!N3)</f>
        <v>4.699226517529141E-3</v>
      </c>
      <c r="O2" s="7">
        <f>LN(TN1_Precios!O2/TN1_Precios!O3)</f>
        <v>1.4389718748106961E-2</v>
      </c>
      <c r="P2" s="7">
        <f>LN(TN1_Precios!P2/TN1_Precios!P3)</f>
        <v>-9.1324835632725868E-3</v>
      </c>
      <c r="Q2" s="7">
        <f>LN(TN1_Precios!Q2/TN1_Precios!Q3)</f>
        <v>1.2888965454041954E-2</v>
      </c>
      <c r="R2" s="7">
        <f>LN(TN1_Precios!R2/TN1_Precios!R3)</f>
        <v>2.1984216702340922E-2</v>
      </c>
      <c r="S2" s="7">
        <f>LN(TN1_Precios!S2/TN1_Precios!S3)</f>
        <v>-4.8237144181396E-3</v>
      </c>
      <c r="T2" s="7">
        <f>LN(TN1_Precios!T2/TN1_Precios!T3)</f>
        <v>-3.2031136198718189E-3</v>
      </c>
      <c r="U2" s="7">
        <f>LN(TN1_Precios!U2/TN1_Precios!U3)</f>
        <v>-6.5562103707441483E-4</v>
      </c>
      <c r="V2" s="7">
        <f>LN(TN1_Precios!V2/TN1_Precios!V3)</f>
        <v>-2.5713181917732786E-3</v>
      </c>
      <c r="W2" s="7">
        <f>LN(TN1_Precios!W2/TN1_Precios!W3)</f>
        <v>0</v>
      </c>
      <c r="X2" s="7">
        <f>LN(TN1_Precios!X2/TN1_Precios!X3)</f>
        <v>-4.6337971230424099E-3</v>
      </c>
      <c r="Y2" s="7">
        <f>LN(TN1_Precios!Y2/TN1_Precios!Y3)</f>
        <v>3.3828832426445088E-3</v>
      </c>
      <c r="Z2" s="7">
        <f>LN(TN1_Precios!Z2/TN1_Precios!Z3)</f>
        <v>8.2216563046090172E-4</v>
      </c>
      <c r="AA2" s="7">
        <f>LN(TN1_Precios!AA2/TN1_Precios!AA3)</f>
        <v>-2.3606599454816832E-3</v>
      </c>
      <c r="AB2" s="7">
        <f>LN(TN1_Precios!AB2/TN1_Precios!AB3)</f>
        <v>-2.4372831323616707E-2</v>
      </c>
      <c r="AC2" s="7">
        <f>LN(TN1_Precios!AC2/TN1_Precios!AC3)</f>
        <v>6.7019553521135032E-3</v>
      </c>
      <c r="AD2" s="7">
        <f>LN(TN1_Precios!AD2/TN1_Precios!AD3)</f>
        <v>-1.2046117024576147E-2</v>
      </c>
      <c r="AE2" s="7">
        <f>LN(TN1_Precios!AE2/TN1_Precios!AE3)</f>
        <v>-1.197232831491607E-2</v>
      </c>
      <c r="AF2" s="7">
        <f>LN(TN1_Precios!AF2/TN1_Precios!AF3)</f>
        <v>-1.0495133319135127E-2</v>
      </c>
      <c r="AG2" s="7">
        <f>LN(TN1_Precios!AG2/TN1_Precios!AG3)</f>
        <v>-1.0222701949993323E-2</v>
      </c>
      <c r="AH2" s="7">
        <f>LN(TN1_Precios!AH2/TN1_Precios!AH3)</f>
        <v>-2.1501304685177087E-3</v>
      </c>
      <c r="AI2" s="7">
        <f>LN(TN1_Precios!AI2/TN1_Precios!AI3)</f>
        <v>-7.455340731845281E-3</v>
      </c>
      <c r="AJ2" s="7">
        <f>LN(TN1_Precios!AJ2/TN1_Precios!AJ3)</f>
        <v>7.0553251477624632E-3</v>
      </c>
      <c r="AK2" s="7">
        <f>LN(TN1_Precios!AK2/TN1_Precios!AK3)</f>
        <v>1.0935581181985773E-2</v>
      </c>
      <c r="AL2" s="7">
        <f>LN(TN1_Precios!AL2/TN1_Precios!AL3)</f>
        <v>7.4548973527973419E-2</v>
      </c>
      <c r="AM2" s="7">
        <f>LN(TN1_Precios!AM2/TN1_Precios!AM3)</f>
        <v>0</v>
      </c>
      <c r="AN2" s="7">
        <f>LN(TN1_Precios!AN2/TN1_Precios!AN3)</f>
        <v>0</v>
      </c>
    </row>
    <row r="3" spans="1:40" x14ac:dyDescent="0.2">
      <c r="A3" s="6">
        <v>42852</v>
      </c>
      <c r="B3" s="7">
        <f>LN(TN1_Precios!B3/TN1_Precios!B4)</f>
        <v>-1.4324849499181939E-2</v>
      </c>
      <c r="C3" s="7">
        <f>LN(TN1_Precios!C3/TN1_Precios!C4)</f>
        <v>8.8513330709230151E-3</v>
      </c>
      <c r="D3" s="7">
        <f>LN(TN1_Precios!D3/TN1_Precios!D4)</f>
        <v>-2.5240797193467513E-3</v>
      </c>
      <c r="E3" s="7">
        <f>LN(TN1_Precios!E3/TN1_Precios!E4)</f>
        <v>-1.7027546129905216E-2</v>
      </c>
      <c r="F3" s="7">
        <f>LN(TN1_Precios!F3/TN1_Precios!F4)</f>
        <v>-6.2943149605726185E-4</v>
      </c>
      <c r="G3" s="7">
        <f>LN(TN1_Precios!G3/TN1_Precios!G4)</f>
        <v>0</v>
      </c>
      <c r="H3" s="7">
        <f>LN(TN1_Precios!H3/TN1_Precios!H4)</f>
        <v>-2.7426565743067295E-2</v>
      </c>
      <c r="I3" s="7">
        <f>LN(TN1_Precios!I3/TN1_Precios!I4)</f>
        <v>-1.8502618831186739E-2</v>
      </c>
      <c r="J3" s="7">
        <f>LN(TN1_Precios!J3/TN1_Precios!J4)</f>
        <v>-1.5477547692089571E-2</v>
      </c>
      <c r="K3" s="7">
        <f>LN(TN1_Precios!K3/TN1_Precios!K4)</f>
        <v>-6.8027073596456716E-3</v>
      </c>
      <c r="L3" s="7">
        <f>LN(TN1_Precios!L3/TN1_Precios!L4)</f>
        <v>-1.4924871309179103E-2</v>
      </c>
      <c r="M3" s="7">
        <f>LN(TN1_Precios!M3/TN1_Precios!M4)</f>
        <v>-1.2560194673518181E-2</v>
      </c>
      <c r="N3" s="7">
        <f>LN(TN1_Precios!N3/TN1_Precios!N4)</f>
        <v>-2.5922541859348967E-2</v>
      </c>
      <c r="O3" s="7">
        <f>LN(TN1_Precios!O3/TN1_Precios!O4)</f>
        <v>-2.0586022503674855E-3</v>
      </c>
      <c r="P3" s="7">
        <f>LN(TN1_Precios!P3/TN1_Precios!P4)</f>
        <v>-2.2930530570381027E-3</v>
      </c>
      <c r="Q3" s="7">
        <f>LN(TN1_Precios!Q3/TN1_Precios!Q4)</f>
        <v>-1.5310646694809115E-2</v>
      </c>
      <c r="R3" s="7">
        <f>LN(TN1_Precios!R3/TN1_Precios!R4)</f>
        <v>1.967195679144074E-2</v>
      </c>
      <c r="S3" s="7">
        <f>LN(TN1_Precios!S3/TN1_Precios!S4)</f>
        <v>5.2843316533679307E-3</v>
      </c>
      <c r="T3" s="7">
        <f>LN(TN1_Precios!T3/TN1_Precios!T4)</f>
        <v>-2.5407708501185056E-2</v>
      </c>
      <c r="U3" s="7">
        <f>LN(TN1_Precios!U3/TN1_Precios!U4)</f>
        <v>-2.5148324314478502E-2</v>
      </c>
      <c r="V3" s="7">
        <f>LN(TN1_Precios!V3/TN1_Precios!V4)</f>
        <v>6.0849464468121653E-3</v>
      </c>
      <c r="W3" s="7">
        <f>LN(TN1_Precios!W3/TN1_Precios!W4)</f>
        <v>1.6529301951210506E-2</v>
      </c>
      <c r="X3" s="7">
        <f>LN(TN1_Precios!X3/TN1_Precios!X4)</f>
        <v>-1.8867924584257788E-4</v>
      </c>
      <c r="Y3" s="7">
        <f>LN(TN1_Precios!Y3/TN1_Precios!Y4)</f>
        <v>2.8603691811217274E-2</v>
      </c>
      <c r="Z3" s="7">
        <f>LN(TN1_Precios!Z3/TN1_Precios!Z4)</f>
        <v>-2.5659088777400186E-2</v>
      </c>
      <c r="AA3" s="7">
        <f>LN(TN1_Precios!AA3/TN1_Precios!AA4)</f>
        <v>-2.7648084452713568E-2</v>
      </c>
      <c r="AB3" s="7">
        <f>LN(TN1_Precios!AB3/TN1_Precios!AB4)</f>
        <v>-8.3763791020786352E-4</v>
      </c>
      <c r="AC3" s="7">
        <f>LN(TN1_Precios!AC3/TN1_Precios!AC4)</f>
        <v>7.6427807799395002E-3</v>
      </c>
      <c r="AD3" s="7">
        <f>LN(TN1_Precios!AD3/TN1_Precios!AD4)</f>
        <v>-7.7892440315698768E-3</v>
      </c>
      <c r="AE3" s="7">
        <f>LN(TN1_Precios!AE3/TN1_Precios!AE4)</f>
        <v>-1.674855232392649E-2</v>
      </c>
      <c r="AF3" s="7">
        <f>LN(TN1_Precios!AF3/TN1_Precios!AF4)</f>
        <v>6.4357594839584099E-3</v>
      </c>
      <c r="AG3" s="7">
        <f>LN(TN1_Precios!AG3/TN1_Precios!AG4)</f>
        <v>-3.0371103699421999E-4</v>
      </c>
      <c r="AH3" s="7">
        <f>LN(TN1_Precios!AH3/TN1_Precios!AH4)</f>
        <v>-1.8513069620441078E-3</v>
      </c>
      <c r="AI3" s="7">
        <f>LN(TN1_Precios!AI3/TN1_Precios!AI4)</f>
        <v>2.5802549035080606E-3</v>
      </c>
      <c r="AJ3" s="7">
        <f>LN(TN1_Precios!AJ3/TN1_Precios!AJ4)</f>
        <v>-3.2692761612699143E-3</v>
      </c>
      <c r="AK3" s="7">
        <f>LN(TN1_Precios!AK3/TN1_Precios!AK4)</f>
        <v>-2.7097125099956976E-2</v>
      </c>
      <c r="AL3" s="7">
        <f>LN(TN1_Precios!AL3/TN1_Precios!AL4)</f>
        <v>1.9119451903430323E-2</v>
      </c>
      <c r="AM3" s="7">
        <f>LN(TN1_Precios!AM3/TN1_Precios!AM4)</f>
        <v>-1.5267472130788421E-2</v>
      </c>
      <c r="AN3" s="7">
        <f>LN(TN1_Precios!AN3/TN1_Precios!AN4)</f>
        <v>0</v>
      </c>
    </row>
    <row r="4" spans="1:40" x14ac:dyDescent="0.2">
      <c r="A4" s="6">
        <v>42851</v>
      </c>
      <c r="B4" s="7">
        <f>LN(TN1_Precios!B4/TN1_Precios!B5)</f>
        <v>-3.2859604779183235E-3</v>
      </c>
      <c r="C4" s="7">
        <f>LN(TN1_Precios!C4/TN1_Precios!C5)</f>
        <v>-8.2714099911296822E-3</v>
      </c>
      <c r="D4" s="7">
        <f>LN(TN1_Precios!D4/TN1_Precios!D5)</f>
        <v>2.8699761933211067E-3</v>
      </c>
      <c r="E4" s="7">
        <f>LN(TN1_Precios!E4/TN1_Precios!E5)</f>
        <v>-3.0564812943531187E-2</v>
      </c>
      <c r="F4" s="7">
        <f>LN(TN1_Precios!F4/TN1_Precios!F5)</f>
        <v>1.9321564508209713E-2</v>
      </c>
      <c r="G4" s="7">
        <f>LN(TN1_Precios!G4/TN1_Precios!G5)</f>
        <v>-8.2440697750820659E-3</v>
      </c>
      <c r="H4" s="7">
        <f>LN(TN1_Precios!H4/TN1_Precios!H5)</f>
        <v>-6.1238774293151648E-3</v>
      </c>
      <c r="I4" s="7">
        <f>LN(TN1_Precios!I4/TN1_Precios!I5)</f>
        <v>0</v>
      </c>
      <c r="J4" s="7">
        <f>LN(TN1_Precios!J4/TN1_Precios!J5)</f>
        <v>-1.5227647081149874E-2</v>
      </c>
      <c r="K4" s="7">
        <f>LN(TN1_Precios!K4/TN1_Precios!K5)</f>
        <v>1.5041780435671989E-2</v>
      </c>
      <c r="L4" s="7">
        <f>LN(TN1_Precios!L4/TN1_Precios!L5)</f>
        <v>-1.2610507591929696E-2</v>
      </c>
      <c r="M4" s="7">
        <f>LN(TN1_Precios!M4/TN1_Precios!M5)</f>
        <v>-4.2737716921988867E-3</v>
      </c>
      <c r="N4" s="7">
        <f>LN(TN1_Precios!N4/TN1_Precios!N5)</f>
        <v>-5.6426482003738895E-3</v>
      </c>
      <c r="O4" s="7">
        <f>LN(TN1_Precios!O4/TN1_Precios!O5)</f>
        <v>-7.0357884418561787E-3</v>
      </c>
      <c r="P4" s="7">
        <f>LN(TN1_Precios!P4/TN1_Precios!P5)</f>
        <v>-8.24213609551413E-4</v>
      </c>
      <c r="Q4" s="7">
        <f>LN(TN1_Precios!Q4/TN1_Precios!Q5)</f>
        <v>1.9539672776175965E-2</v>
      </c>
      <c r="R4" s="7">
        <f>LN(TN1_Precios!R4/TN1_Precios!R5)</f>
        <v>-3.5784728910690504E-2</v>
      </c>
      <c r="S4" s="7">
        <f>LN(TN1_Precios!S4/TN1_Precios!S5)</f>
        <v>-1.395424678681358E-2</v>
      </c>
      <c r="T4" s="7">
        <f>LN(TN1_Precios!T4/TN1_Precios!T5)</f>
        <v>8.6505729760088645E-3</v>
      </c>
      <c r="U4" s="7">
        <f>LN(TN1_Precios!U4/TN1_Precios!U5)</f>
        <v>-2.2283736849783582E-2</v>
      </c>
      <c r="V4" s="7">
        <f>LN(TN1_Precios!V4/TN1_Precios!V5)</f>
        <v>-7.200851933834523E-3</v>
      </c>
      <c r="W4" s="7">
        <f>LN(TN1_Precios!W4/TN1_Precios!W5)</f>
        <v>0</v>
      </c>
      <c r="X4" s="7">
        <f>LN(TN1_Precios!X4/TN1_Precios!X5)</f>
        <v>-2.8295213581863455E-4</v>
      </c>
      <c r="Y4" s="7">
        <f>LN(TN1_Precios!Y4/TN1_Precios!Y5)</f>
        <v>7.2580283173536309E-3</v>
      </c>
      <c r="Z4" s="7">
        <f>LN(TN1_Precios!Z4/TN1_Precios!Z5)</f>
        <v>-1.1477887844686866E-2</v>
      </c>
      <c r="AA4" s="7">
        <f>LN(TN1_Precios!AA4/TN1_Precios!AA5)</f>
        <v>-7.7839273423958638E-3</v>
      </c>
      <c r="AB4" s="7">
        <f>LN(TN1_Precios!AB4/TN1_Precios!AB5)</f>
        <v>1.1283063369525899E-2</v>
      </c>
      <c r="AC4" s="7">
        <f>LN(TN1_Precios!AC4/TN1_Precios!AC5)</f>
        <v>1.6088862101454559E-2</v>
      </c>
      <c r="AD4" s="7">
        <f>LN(TN1_Precios!AD4/TN1_Precios!AD5)</f>
        <v>-2.1193504556985218E-3</v>
      </c>
      <c r="AE4" s="7">
        <f>LN(TN1_Precios!AE4/TN1_Precios!AE5)</f>
        <v>-7.6133890368185551E-3</v>
      </c>
      <c r="AF4" s="7">
        <f>LN(TN1_Precios!AF4/TN1_Precios!AF5)</f>
        <v>7.7524694048423529E-3</v>
      </c>
      <c r="AG4" s="7">
        <f>LN(TN1_Precios!AG4/TN1_Precios!AG5)</f>
        <v>5.3776396780804203E-2</v>
      </c>
      <c r="AH4" s="7">
        <f>LN(TN1_Precios!AH4/TN1_Precios!AH5)</f>
        <v>-5.0430763834112221E-4</v>
      </c>
      <c r="AI4" s="7">
        <f>LN(TN1_Precios!AI4/TN1_Precios!AI5)</f>
        <v>1.4388737452099671E-2</v>
      </c>
      <c r="AJ4" s="7">
        <f>LN(TN1_Precios!AJ4/TN1_Precios!AJ5)</f>
        <v>-1.2797089357065862E-2</v>
      </c>
      <c r="AK4" s="7">
        <f>LN(TN1_Precios!AK4/TN1_Precios!AK5)</f>
        <v>-7.6326748780130311E-3</v>
      </c>
      <c r="AL4" s="7">
        <f>LN(TN1_Precios!AL4/TN1_Precios!AL5)</f>
        <v>-4.6054090191764178E-3</v>
      </c>
      <c r="AM4" s="7">
        <f>LN(TN1_Precios!AM4/TN1_Precios!AM5)</f>
        <v>-3.0257209165370676E-3</v>
      </c>
      <c r="AN4" s="7">
        <f>LN(TN1_Precios!AN4/TN1_Precios!AN5)</f>
        <v>0</v>
      </c>
    </row>
    <row r="5" spans="1:40" x14ac:dyDescent="0.2">
      <c r="A5" s="6">
        <v>42850</v>
      </c>
      <c r="B5" s="7">
        <f>LN(TN1_Precios!B5/TN1_Precios!B6)</f>
        <v>3.89206858162575E-3</v>
      </c>
      <c r="C5" s="7">
        <f>LN(TN1_Precios!C5/TN1_Precios!C6)</f>
        <v>6.3236103881684899E-3</v>
      </c>
      <c r="D5" s="7">
        <f>LN(TN1_Precios!D5/TN1_Precios!D6)</f>
        <v>-8.778113801328842E-4</v>
      </c>
      <c r="E5" s="7">
        <f>LN(TN1_Precios!E5/TN1_Precios!E6)</f>
        <v>-2.7486404584743315E-3</v>
      </c>
      <c r="F5" s="7">
        <f>LN(TN1_Precios!F5/TN1_Precios!F6)</f>
        <v>1.9048194970694411E-2</v>
      </c>
      <c r="G5" s="7">
        <f>LN(TN1_Precios!G5/TN1_Precios!G6)</f>
        <v>1.1829654376387922E-3</v>
      </c>
      <c r="H5" s="7">
        <f>LN(TN1_Precios!H5/TN1_Precios!H6)</f>
        <v>-3.8634614324678479E-3</v>
      </c>
      <c r="I5" s="7">
        <f>LN(TN1_Precios!I5/TN1_Precios!I6)</f>
        <v>1.1873323772638007E-2</v>
      </c>
      <c r="J5" s="7">
        <f>LN(TN1_Precios!J5/TN1_Precios!J6)</f>
        <v>3.9342178586299535E-2</v>
      </c>
      <c r="K5" s="7">
        <f>LN(TN1_Precios!K5/TN1_Precios!K6)</f>
        <v>-2.4337989349584163E-3</v>
      </c>
      <c r="L5" s="7">
        <f>LN(TN1_Precios!L5/TN1_Precios!L6)</f>
        <v>-1.4270358714536472E-2</v>
      </c>
      <c r="M5" s="7">
        <f>LN(TN1_Precios!M5/TN1_Precios!M6)</f>
        <v>-2.5555231431362872E-3</v>
      </c>
      <c r="N5" s="7">
        <f>LN(TN1_Precios!N5/TN1_Precios!N6)</f>
        <v>-8.0946892803548647E-3</v>
      </c>
      <c r="O5" s="7">
        <f>LN(TN1_Precios!O5/TN1_Precios!O6)</f>
        <v>3.1531340658289053E-2</v>
      </c>
      <c r="P5" s="7">
        <f>LN(TN1_Precios!P5/TN1_Precios!P6)</f>
        <v>-2.9250477893729438E-3</v>
      </c>
      <c r="Q5" s="7">
        <f>LN(TN1_Precios!Q5/TN1_Precios!Q6)</f>
        <v>-5.0407003553617873E-4</v>
      </c>
      <c r="R5" s="7">
        <f>LN(TN1_Precios!R5/TN1_Precios!R6)</f>
        <v>-5.5129573951688202E-3</v>
      </c>
      <c r="S5" s="7">
        <f>LN(TN1_Precios!S5/TN1_Precios!S6)</f>
        <v>-1.588923271530629E-3</v>
      </c>
      <c r="T5" s="7">
        <f>LN(TN1_Precios!T5/TN1_Precios!T6)</f>
        <v>7.0486820805253569E-3</v>
      </c>
      <c r="U5" s="7">
        <f>LN(TN1_Precios!U5/TN1_Precios!U6)</f>
        <v>9.5641278478937053E-3</v>
      </c>
      <c r="V5" s="7">
        <f>LN(TN1_Precios!V5/TN1_Precios!V6)</f>
        <v>-3.7477548087222865E-3</v>
      </c>
      <c r="W5" s="7">
        <f>LN(TN1_Precios!W5/TN1_Precios!W6)</f>
        <v>0</v>
      </c>
      <c r="X5" s="7">
        <f>LN(TN1_Precios!X5/TN1_Precios!X6)</f>
        <v>3.7728730875780206E-4</v>
      </c>
      <c r="Y5" s="7">
        <f>LN(TN1_Precios!Y5/TN1_Precios!Y6)</f>
        <v>-1.1400128780644024E-3</v>
      </c>
      <c r="Z5" s="7">
        <f>LN(TN1_Precios!Z5/TN1_Precios!Z6)</f>
        <v>1.1157272260023181E-2</v>
      </c>
      <c r="AA5" s="7">
        <f>LN(TN1_Precios!AA5/TN1_Precios!AA6)</f>
        <v>3.3449444677556271E-3</v>
      </c>
      <c r="AB5" s="7">
        <f>LN(TN1_Precios!AB5/TN1_Precios!AB6)</f>
        <v>2.5435957528782784E-3</v>
      </c>
      <c r="AC5" s="7">
        <f>LN(TN1_Precios!AC5/TN1_Precios!AC6)</f>
        <v>1.2527762016584128E-3</v>
      </c>
      <c r="AD5" s="7">
        <f>LN(TN1_Precios!AD5/TN1_Precios!AD6)</f>
        <v>-3.4419284606521617E-3</v>
      </c>
      <c r="AE5" s="7">
        <f>LN(TN1_Precios!AE5/TN1_Precios!AE6)</f>
        <v>-8.507018803128114E-4</v>
      </c>
      <c r="AF5" s="7">
        <f>LN(TN1_Precios!AF5/TN1_Precios!AF6)</f>
        <v>6.8067730016861715E-4</v>
      </c>
      <c r="AG5" s="7">
        <f>LN(TN1_Precios!AG5/TN1_Precios!AG6)</f>
        <v>-1.0989121575595206E-2</v>
      </c>
      <c r="AH5" s="7">
        <f>LN(TN1_Precios!AH5/TN1_Precios!AH6)</f>
        <v>5.6881776391032833E-3</v>
      </c>
      <c r="AI5" s="7">
        <f>LN(TN1_Precios!AI5/TN1_Precios!AI6)</f>
        <v>4.509671583408037E-2</v>
      </c>
      <c r="AJ5" s="7">
        <f>LN(TN1_Precios!AJ5/TN1_Precios!AJ6)</f>
        <v>2.8782018037697174E-3</v>
      </c>
      <c r="AK5" s="7">
        <f>LN(TN1_Precios!AK5/TN1_Precios!AK6)</f>
        <v>1.0342986137876639E-2</v>
      </c>
      <c r="AL5" s="7">
        <f>LN(TN1_Precios!AL5/TN1_Precios!AL6)</f>
        <v>1.8975901459005823E-2</v>
      </c>
      <c r="AM5" s="7">
        <f>LN(TN1_Precios!AM5/TN1_Precios!AM6)</f>
        <v>-2.9764101906453861E-2</v>
      </c>
      <c r="AN5" s="7">
        <f>LN(TN1_Precios!AN5/TN1_Precios!AN6)</f>
        <v>-1.7408563428263819E-2</v>
      </c>
    </row>
    <row r="6" spans="1:40" x14ac:dyDescent="0.2">
      <c r="A6" s="6">
        <v>42849</v>
      </c>
      <c r="B6" s="7">
        <f>LN(TN1_Precios!B6/TN1_Precios!B7)</f>
        <v>8.2165409215650045E-3</v>
      </c>
      <c r="C6" s="7">
        <f>LN(TN1_Precios!C6/TN1_Precios!C7)</f>
        <v>3.7040689586760865E-3</v>
      </c>
      <c r="D6" s="7">
        <f>LN(TN1_Precios!D6/TN1_Precios!D7)</f>
        <v>0</v>
      </c>
      <c r="E6" s="7">
        <f>LN(TN1_Precios!E6/TN1_Precios!E7)</f>
        <v>2.7153857935197073E-2</v>
      </c>
      <c r="F6" s="7">
        <f>LN(TN1_Precios!F6/TN1_Precios!F7)</f>
        <v>6.4308903302903314E-3</v>
      </c>
      <c r="G6" s="7">
        <f>LN(TN1_Precios!G6/TN1_Precios!G7)</f>
        <v>0</v>
      </c>
      <c r="H6" s="7">
        <f>LN(TN1_Precios!H6/TN1_Precios!H7)</f>
        <v>4.6593498461492902E-4</v>
      </c>
      <c r="I6" s="7">
        <f>LN(TN1_Precios!I6/TN1_Precios!I7)</f>
        <v>-3.594097846605477E-2</v>
      </c>
      <c r="J6" s="7">
        <f>LN(TN1_Precios!J6/TN1_Precios!J7)</f>
        <v>-3.8376204592482456E-2</v>
      </c>
      <c r="K6" s="7">
        <f>LN(TN1_Precios!K6/TN1_Precios!K7)</f>
        <v>4.0324494118211724E-4</v>
      </c>
      <c r="L6" s="7">
        <f>LN(TN1_Precios!L6/TN1_Precios!L7)</f>
        <v>9.3212427681573715E-3</v>
      </c>
      <c r="M6" s="7">
        <f>LN(TN1_Precios!M6/TN1_Precios!M7)</f>
        <v>1.1121410076190554E-2</v>
      </c>
      <c r="N6" s="7">
        <f>LN(TN1_Precios!N6/TN1_Precios!N7)</f>
        <v>8.1572107721380408E-3</v>
      </c>
      <c r="O6" s="7">
        <f>LN(TN1_Precios!O6/TN1_Precios!O7)</f>
        <v>5.1413995004186523E-3</v>
      </c>
      <c r="P6" s="7">
        <f>LN(TN1_Precios!P6/TN1_Precios!P7)</f>
        <v>3.6516341468383707E-4</v>
      </c>
      <c r="Q6" s="7">
        <f>LN(TN1_Precios!Q6/TN1_Precios!Q7)</f>
        <v>5.8875527793496368E-3</v>
      </c>
      <c r="R6" s="7">
        <f>LN(TN1_Precios!R6/TN1_Precios!R7)</f>
        <v>1.4082196966872088E-2</v>
      </c>
      <c r="S6" s="7">
        <f>LN(TN1_Precios!S6/TN1_Precios!S7)</f>
        <v>1.9698300690306092E-2</v>
      </c>
      <c r="T6" s="7">
        <f>LN(TN1_Precios!T6/TN1_Precios!T7)</f>
        <v>-1.0469335045027134E-3</v>
      </c>
      <c r="U6" s="7">
        <f>LN(TN1_Precios!U6/TN1_Precios!U7)</f>
        <v>4.3003824585042113E-3</v>
      </c>
      <c r="V6" s="7">
        <f>LN(TN1_Precios!V6/TN1_Precios!V7)</f>
        <v>1.1285666461494178E-2</v>
      </c>
      <c r="W6" s="7">
        <f>LN(TN1_Precios!W6/TN1_Precios!W7)</f>
        <v>0</v>
      </c>
      <c r="X6" s="7">
        <f>LN(TN1_Precios!X6/TN1_Precios!X7)</f>
        <v>1.5105743053668514E-3</v>
      </c>
      <c r="Y6" s="7">
        <f>LN(TN1_Precios!Y6/TN1_Precios!Y7)</f>
        <v>1.9547713147853724E-2</v>
      </c>
      <c r="Z6" s="7">
        <f>LN(TN1_Precios!Z6/TN1_Precios!Z7)</f>
        <v>9.1780694187246284E-3</v>
      </c>
      <c r="AA6" s="7">
        <f>LN(TN1_Precios!AA6/TN1_Precios!AA7)</f>
        <v>7.5788478543811775E-3</v>
      </c>
      <c r="AB6" s="7">
        <f>LN(TN1_Precios!AB6/TN1_Precios!AB7)</f>
        <v>8.2973879082312088E-3</v>
      </c>
      <c r="AC6" s="7">
        <f>LN(TN1_Precios!AC6/TN1_Precios!AC7)</f>
        <v>-1.1389522871309895E-3</v>
      </c>
      <c r="AD6" s="7">
        <f>LN(TN1_Precios!AD6/TN1_Precios!AD7)</f>
        <v>5.4804594064771133E-3</v>
      </c>
      <c r="AE6" s="7">
        <f>LN(TN1_Precios!AE6/TN1_Precios!AE7)</f>
        <v>2.228018370188083E-2</v>
      </c>
      <c r="AF6" s="7">
        <f>LN(TN1_Precios!AF6/TN1_Precios!AF7)</f>
        <v>6.0614007240895364E-3</v>
      </c>
      <c r="AG6" s="7">
        <f>LN(TN1_Precios!AG6/TN1_Precios!AG7)</f>
        <v>7.3981876699296012E-2</v>
      </c>
      <c r="AH6" s="7">
        <f>LN(TN1_Precios!AH6/TN1_Precios!AH7)</f>
        <v>-5.6041440256085397E-3</v>
      </c>
      <c r="AI6" s="7">
        <f>LN(TN1_Precios!AI6/TN1_Precios!AI7)</f>
        <v>1.4622518867541963E-2</v>
      </c>
      <c r="AJ6" s="7">
        <f>LN(TN1_Precios!AJ6/TN1_Precios!AJ7)</f>
        <v>7.5399270058032946E-3</v>
      </c>
      <c r="AK6" s="7">
        <f>LN(TN1_Precios!AK6/TN1_Precios!AK7)</f>
        <v>2.4900358593965607E-2</v>
      </c>
      <c r="AL6" s="7">
        <f>LN(TN1_Precios!AL6/TN1_Precios!AL7)</f>
        <v>1.1991578384475596E-2</v>
      </c>
      <c r="AM6" s="7">
        <f>LN(TN1_Precios!AM6/TN1_Precios!AM7)</f>
        <v>-1.3110165924207752E-2</v>
      </c>
      <c r="AN6" s="7">
        <f>LN(TN1_Precios!AN6/TN1_Precios!AN7)</f>
        <v>-1.459416765790998E-2</v>
      </c>
    </row>
    <row r="7" spans="1:40" x14ac:dyDescent="0.2">
      <c r="A7" s="6">
        <v>42846</v>
      </c>
      <c r="B7" s="7">
        <f>LN(TN1_Precios!B7/TN1_Precios!B8)</f>
        <v>8.6325343719785346E-4</v>
      </c>
      <c r="C7" s="7">
        <f>LN(TN1_Precios!C7/TN1_Precios!C8)</f>
        <v>-2.3968264948094599E-2</v>
      </c>
      <c r="D7" s="7">
        <f>LN(TN1_Precios!D7/TN1_Precios!D8)</f>
        <v>1.0235668021652941E-2</v>
      </c>
      <c r="E7" s="7">
        <f>LN(TN1_Precios!E7/TN1_Precios!E8)</f>
        <v>1.321830033663908E-3</v>
      </c>
      <c r="F7" s="7">
        <f>LN(TN1_Precios!F7/TN1_Precios!F8)</f>
        <v>3.3993195325646148E-3</v>
      </c>
      <c r="G7" s="7">
        <f>LN(TN1_Precios!G7/TN1_Precios!G8)</f>
        <v>-1.8115965266844097E-2</v>
      </c>
      <c r="H7" s="7">
        <f>LN(TN1_Precios!H7/TN1_Precios!H8)</f>
        <v>6.9630565307476789E-3</v>
      </c>
      <c r="I7" s="7">
        <f>LN(TN1_Precios!I7/TN1_Precios!I8)</f>
        <v>1.357542753798323E-2</v>
      </c>
      <c r="J7" s="7">
        <f>LN(TN1_Precios!J7/TN1_Precios!J8)</f>
        <v>3.8347096324276901E-2</v>
      </c>
      <c r="K7" s="7">
        <f>LN(TN1_Precios!K7/TN1_Precios!K8)</f>
        <v>-2.4860699291102486E-2</v>
      </c>
      <c r="L7" s="7">
        <f>LN(TN1_Precios!L7/TN1_Precios!L8)</f>
        <v>-2.4907879188256822E-3</v>
      </c>
      <c r="M7" s="7">
        <f>LN(TN1_Precios!M7/TN1_Precios!M8)</f>
        <v>3.4470057520998845E-3</v>
      </c>
      <c r="N7" s="7">
        <f>LN(TN1_Precios!N7/TN1_Precios!N8)</f>
        <v>6.8799452318182852E-4</v>
      </c>
      <c r="O7" s="7">
        <f>LN(TN1_Precios!O7/TN1_Precios!O8)</f>
        <v>2.3328984459116179E-3</v>
      </c>
      <c r="P7" s="7">
        <f>LN(TN1_Precios!P7/TN1_Precios!P8)</f>
        <v>-6.2804557232570063E-3</v>
      </c>
      <c r="Q7" s="7">
        <f>LN(TN1_Precios!Q7/TN1_Precios!Q8)</f>
        <v>5.7983921508979507E-3</v>
      </c>
      <c r="R7" s="7">
        <f>LN(TN1_Precios!R7/TN1_Precios!R8)</f>
        <v>2.1440331237869408E-2</v>
      </c>
      <c r="S7" s="7">
        <f>LN(TN1_Precios!S7/TN1_Precios!S8)</f>
        <v>-2.0797234532494865E-3</v>
      </c>
      <c r="T7" s="7">
        <f>LN(TN1_Precios!T7/TN1_Precios!T8)</f>
        <v>-5.6611902318072017E-4</v>
      </c>
      <c r="U7" s="7">
        <f>LN(TN1_Precios!U7/TN1_Precios!U8)</f>
        <v>-8.9413463216242231E-3</v>
      </c>
      <c r="V7" s="7">
        <f>LN(TN1_Precios!V7/TN1_Precios!V8)</f>
        <v>-1.123658633690553E-4</v>
      </c>
      <c r="W7" s="7">
        <f>LN(TN1_Precios!W7/TN1_Precios!W8)</f>
        <v>-1.4184634991956413E-2</v>
      </c>
      <c r="X7" s="7">
        <f>LN(TN1_Precios!X7/TN1_Precios!X8)</f>
        <v>1.744147144165871E-2</v>
      </c>
      <c r="Y7" s="7">
        <f>LN(TN1_Precios!Y7/TN1_Precios!Y8)</f>
        <v>-1.3607672940377406E-2</v>
      </c>
      <c r="Z7" s="7">
        <f>LN(TN1_Precios!Z7/TN1_Precios!Z8)</f>
        <v>2.9159262520552722E-3</v>
      </c>
      <c r="AA7" s="7">
        <f>LN(TN1_Precios!AA7/TN1_Precios!AA8)</f>
        <v>-4.9132213477948829E-3</v>
      </c>
      <c r="AB7" s="7">
        <f>LN(TN1_Precios!AB7/TN1_Precios!AB8)</f>
        <v>-1.2814872579927481E-2</v>
      </c>
      <c r="AC7" s="7">
        <f>LN(TN1_Precios!AC7/TN1_Precios!AC8)</f>
        <v>0</v>
      </c>
      <c r="AD7" s="7">
        <f>LN(TN1_Precios!AD7/TN1_Precios!AD8)</f>
        <v>1.011258262523553E-2</v>
      </c>
      <c r="AE7" s="7">
        <f>LN(TN1_Precios!AE7/TN1_Precios!AE8)</f>
        <v>-1.6372914148553519E-2</v>
      </c>
      <c r="AF7" s="7">
        <f>LN(TN1_Precios!AF7/TN1_Precios!AF8)</f>
        <v>-2.3520869568897929E-3</v>
      </c>
      <c r="AG7" s="7">
        <f>LN(TN1_Precios!AG7/TN1_Precios!AG8)</f>
        <v>0</v>
      </c>
      <c r="AH7" s="7">
        <f>LN(TN1_Precios!AH7/TN1_Precios!AH8)</f>
        <v>1.0432820441509743E-2</v>
      </c>
      <c r="AI7" s="7">
        <f>LN(TN1_Precios!AI7/TN1_Precios!AI8)</f>
        <v>-2.2654690564806151E-2</v>
      </c>
      <c r="AJ7" s="7">
        <f>LN(TN1_Precios!AJ7/TN1_Precios!AJ8)</f>
        <v>8.8043675347535227E-4</v>
      </c>
      <c r="AK7" s="7">
        <f>LN(TN1_Precios!AK7/TN1_Precios!AK8)</f>
        <v>-1.0695874551679664E-3</v>
      </c>
      <c r="AL7" s="7">
        <f>LN(TN1_Precios!AL7/TN1_Precios!AL8)</f>
        <v>-1.9625203239546887E-2</v>
      </c>
      <c r="AM7" s="7">
        <f>LN(TN1_Precios!AM7/TN1_Precios!AM8)</f>
        <v>-2.5010235363065174E-2</v>
      </c>
      <c r="AN7" s="7">
        <f>LN(TN1_Precios!AN7/TN1_Precios!AN8)</f>
        <v>0</v>
      </c>
    </row>
    <row r="8" spans="1:40" x14ac:dyDescent="0.2">
      <c r="A8" s="6">
        <v>42845</v>
      </c>
      <c r="B8" s="7">
        <f>LN(TN1_Precios!B8/TN1_Precios!B9)</f>
        <v>-6.7509037198858314E-3</v>
      </c>
      <c r="C8" s="7">
        <f>LN(TN1_Precios!C8/TN1_Precios!C9)</f>
        <v>-1.0584116558565162E-2</v>
      </c>
      <c r="D8" s="7">
        <f>LN(TN1_Precios!D8/TN1_Precios!D9)</f>
        <v>-1.7204152694165153E-2</v>
      </c>
      <c r="E8" s="7">
        <f>LN(TN1_Precios!E8/TN1_Precios!E9)</f>
        <v>1.5025761270060513E-3</v>
      </c>
      <c r="F8" s="7">
        <f>LN(TN1_Precios!F8/TN1_Precios!F9)</f>
        <v>3.2030735367785503E-3</v>
      </c>
      <c r="G8" s="7">
        <f>LN(TN1_Precios!G8/TN1_Precios!G9)</f>
        <v>-6.0520401051255479E-3</v>
      </c>
      <c r="H8" s="7">
        <f>LN(TN1_Precios!H8/TN1_Precios!H9)</f>
        <v>7.011880852158028E-3</v>
      </c>
      <c r="I8" s="7">
        <f>LN(TN1_Precios!I8/TN1_Precios!I9)</f>
        <v>-1.2348885007175949E-2</v>
      </c>
      <c r="J8" s="7">
        <f>LN(TN1_Precios!J8/TN1_Precios!J9)</f>
        <v>-4.3131996840073145E-3</v>
      </c>
      <c r="K8" s="7">
        <f>LN(TN1_Precios!K8/TN1_Precios!K9)</f>
        <v>-2.2086815488429491E-2</v>
      </c>
      <c r="L8" s="7">
        <f>LN(TN1_Precios!L8/TN1_Precios!L9)</f>
        <v>-6.3260921009591284E-3</v>
      </c>
      <c r="M8" s="7">
        <f>LN(TN1_Precios!M8/TN1_Precios!M9)</f>
        <v>-2.8323398036798017E-3</v>
      </c>
      <c r="N8" s="7">
        <f>LN(TN1_Precios!N8/TN1_Precios!N9)</f>
        <v>8.0407493962056376E-3</v>
      </c>
      <c r="O8" s="7">
        <f>LN(TN1_Precios!O8/TN1_Precios!O9)</f>
        <v>-1.6147500528569156E-2</v>
      </c>
      <c r="P8" s="7">
        <f>LN(TN1_Precios!P8/TN1_Precios!P9)</f>
        <v>2.6348082294113426E-3</v>
      </c>
      <c r="Q8" s="7">
        <f>LN(TN1_Precios!Q8/TN1_Precios!Q9)</f>
        <v>-6.4421087460884967E-3</v>
      </c>
      <c r="R8" s="7">
        <f>LN(TN1_Precios!R8/TN1_Precios!R9)</f>
        <v>5.9620099592804527E-3</v>
      </c>
      <c r="S8" s="7">
        <f>LN(TN1_Precios!S8/TN1_Precios!S9)</f>
        <v>-1.0562669961927035E-2</v>
      </c>
      <c r="T8" s="7">
        <f>LN(TN1_Precios!T8/TN1_Precios!T9)</f>
        <v>-7.07401207808571E-3</v>
      </c>
      <c r="U8" s="7">
        <f>LN(TN1_Precios!U8/TN1_Precios!U9)</f>
        <v>-5.012452090764407E-3</v>
      </c>
      <c r="V8" s="7">
        <f>LN(TN1_Precios!V8/TN1_Precios!V9)</f>
        <v>0</v>
      </c>
      <c r="W8" s="7">
        <f>LN(TN1_Precios!W8/TN1_Precios!W9)</f>
        <v>1.4184634991956381E-2</v>
      </c>
      <c r="X8" s="7">
        <f>LN(TN1_Precios!X8/TN1_Precios!X9)</f>
        <v>-1.7291070590508132E-3</v>
      </c>
      <c r="Y8" s="7">
        <f>LN(TN1_Precios!Y8/TN1_Precios!Y9)</f>
        <v>2.6817283664886202E-3</v>
      </c>
      <c r="Z8" s="7">
        <f>LN(TN1_Precios!Z8/TN1_Precios!Z9)</f>
        <v>-2.0394123130023412E-2</v>
      </c>
      <c r="AA8" s="7">
        <f>LN(TN1_Precios!AA8/TN1_Precios!AA9)</f>
        <v>-1.0084965595126283E-2</v>
      </c>
      <c r="AB8" s="7">
        <f>LN(TN1_Precios!AB8/TN1_Precios!AB9)</f>
        <v>2.9038908112495328E-2</v>
      </c>
      <c r="AC8" s="7">
        <f>LN(TN1_Precios!AC8/TN1_Precios!AC9)</f>
        <v>0</v>
      </c>
      <c r="AD8" s="7">
        <f>LN(TN1_Precios!AD8/TN1_Precios!AD9)</f>
        <v>1.981675265708813E-3</v>
      </c>
      <c r="AE8" s="7">
        <f>LN(TN1_Precios!AE8/TN1_Precios!AE9)</f>
        <v>-2.6632177845667556E-3</v>
      </c>
      <c r="AF8" s="7">
        <f>LN(TN1_Precios!AF8/TN1_Precios!AF9)</f>
        <v>-4.6451256522450583E-3</v>
      </c>
      <c r="AG8" s="7">
        <f>LN(TN1_Precios!AG8/TN1_Precios!AG9)</f>
        <v>-2.9416090813670599E-4</v>
      </c>
      <c r="AH8" s="7">
        <f>LN(TN1_Precios!AH8/TN1_Precios!AH9)</f>
        <v>-1.1457428424447894E-3</v>
      </c>
      <c r="AI8" s="7">
        <f>LN(TN1_Precios!AI8/TN1_Precios!AI9)</f>
        <v>-2.3716526617316044E-2</v>
      </c>
      <c r="AJ8" s="7">
        <f>LN(TN1_Precios!AJ8/TN1_Precios!AJ9)</f>
        <v>-4.9204914318358656E-3</v>
      </c>
      <c r="AK8" s="7">
        <f>LN(TN1_Precios!AK8/TN1_Precios!AK9)</f>
        <v>8.9837656573721022E-4</v>
      </c>
      <c r="AL8" s="7">
        <f>LN(TN1_Precios!AL8/TN1_Precios!AL9)</f>
        <v>1.6613800662655432E-2</v>
      </c>
      <c r="AM8" s="7">
        <f>LN(TN1_Precios!AM8/TN1_Precios!AM9)</f>
        <v>-1.4572206859090723E-2</v>
      </c>
      <c r="AN8" s="7">
        <f>LN(TN1_Precios!AN8/TN1_Precios!AN9)</f>
        <v>0</v>
      </c>
    </row>
    <row r="9" spans="1:40" x14ac:dyDescent="0.2">
      <c r="A9" s="6">
        <v>42843</v>
      </c>
      <c r="B9" s="7">
        <f>LN(TN1_Precios!B9/TN1_Precios!B10)</f>
        <v>-4.6626572483917999E-3</v>
      </c>
      <c r="C9" s="7">
        <f>LN(TN1_Precios!C9/TN1_Precios!C10)</f>
        <v>0</v>
      </c>
      <c r="D9" s="7">
        <f>LN(TN1_Precios!D9/TN1_Precios!D10)</f>
        <v>-2.4789042229842353E-3</v>
      </c>
      <c r="E9" s="7">
        <f>LN(TN1_Precios!E9/TN1_Precios!E10)</f>
        <v>2.1057217983100101E-2</v>
      </c>
      <c r="F9" s="7">
        <f>LN(TN1_Precios!F9/TN1_Precios!F10)</f>
        <v>-1.2987856372561913E-4</v>
      </c>
      <c r="G9" s="7">
        <f>LN(TN1_Precios!G9/TN1_Precios!G10)</f>
        <v>-1.0916511741350415E-2</v>
      </c>
      <c r="H9" s="7">
        <f>LN(TN1_Precios!H9/TN1_Precios!H10)</f>
        <v>-9.3296204019362814E-3</v>
      </c>
      <c r="I9" s="7">
        <f>LN(TN1_Precios!I9/TN1_Precios!I10)</f>
        <v>-6.6055286053080487E-3</v>
      </c>
      <c r="J9" s="7">
        <f>LN(TN1_Precios!J9/TN1_Precios!J10)</f>
        <v>-7.0235451288509998E-2</v>
      </c>
      <c r="K9" s="7">
        <f>LN(TN1_Precios!K9/TN1_Precios!K10)</f>
        <v>1.2459730230073343E-2</v>
      </c>
      <c r="L9" s="7">
        <f>LN(TN1_Precios!L9/TN1_Precios!L10)</f>
        <v>-7.8892899332952005E-3</v>
      </c>
      <c r="M9" s="7">
        <f>LN(TN1_Precios!M9/TN1_Precios!M10)</f>
        <v>-2.4591171893269828E-4</v>
      </c>
      <c r="N9" s="7">
        <f>LN(TN1_Precios!N9/TN1_Precios!N10)</f>
        <v>-2.8109555488829527E-2</v>
      </c>
      <c r="O9" s="7">
        <f>LN(TN1_Precios!O9/TN1_Precios!O10)</f>
        <v>-1.4862195935850638E-2</v>
      </c>
      <c r="P9" s="7">
        <f>LN(TN1_Precios!P9/TN1_Precios!P10)</f>
        <v>9.0979393230383705E-5</v>
      </c>
      <c r="Q9" s="7">
        <f>LN(TN1_Precios!Q9/TN1_Precios!Q10)</f>
        <v>1.0136987169420729E-3</v>
      </c>
      <c r="R9" s="7">
        <f>LN(TN1_Precios!R9/TN1_Precios!R10)</f>
        <v>1.0268059160760573E-2</v>
      </c>
      <c r="S9" s="7">
        <f>LN(TN1_Precios!S9/TN1_Precios!S10)</f>
        <v>-5.4669840035988142E-3</v>
      </c>
      <c r="T9" s="7">
        <f>LN(TN1_Precios!T9/TN1_Precios!T10)</f>
        <v>-1.551640318603776E-2</v>
      </c>
      <c r="U9" s="7">
        <f>LN(TN1_Precios!U9/TN1_Precios!U10)</f>
        <v>3.0361209323733602E-4</v>
      </c>
      <c r="V9" s="7">
        <f>LN(TN1_Precios!V9/TN1_Precios!V10)</f>
        <v>-5.2297466972771531E-3</v>
      </c>
      <c r="W9" s="7">
        <f>LN(TN1_Precios!W9/TN1_Precios!W10)</f>
        <v>-9.47874395454377E-3</v>
      </c>
      <c r="X9" s="7">
        <f>LN(TN1_Precios!X9/TN1_Precios!X10)</f>
        <v>1.5368363412885939E-3</v>
      </c>
      <c r="Y9" s="7">
        <f>LN(TN1_Precios!Y9/TN1_Precios!Y10)</f>
        <v>1.8450189735692967E-3</v>
      </c>
      <c r="Z9" s="7">
        <f>LN(TN1_Precios!Z9/TN1_Precios!Z10)</f>
        <v>2.2017763688042532E-2</v>
      </c>
      <c r="AA9" s="7">
        <f>LN(TN1_Precios!AA9/TN1_Precios!AA10)</f>
        <v>-3.4224218875640602E-3</v>
      </c>
      <c r="AB9" s="7">
        <f>LN(TN1_Precios!AB9/TN1_Precios!AB10)</f>
        <v>-1.1476150287119449E-2</v>
      </c>
      <c r="AC9" s="7">
        <f>LN(TN1_Precios!AC9/TN1_Precios!AC10)</f>
        <v>0</v>
      </c>
      <c r="AD9" s="7">
        <f>LN(TN1_Precios!AD9/TN1_Precios!AD10)</f>
        <v>2.047083621724823E-3</v>
      </c>
      <c r="AE9" s="7">
        <f>LN(TN1_Precios!AE9/TN1_Precios!AE10)</f>
        <v>-1.4423326961104939E-2</v>
      </c>
      <c r="AF9" s="7">
        <f>LN(TN1_Precios!AF9/TN1_Precios!AF10)</f>
        <v>8.0814959418483044E-4</v>
      </c>
      <c r="AG9" s="7">
        <f>LN(TN1_Precios!AG9/TN1_Precios!AG10)</f>
        <v>1.7505268247496163E-2</v>
      </c>
      <c r="AH9" s="7">
        <f>LN(TN1_Precios!AH9/TN1_Precios!AH10)</f>
        <v>-5.1185627521749266E-3</v>
      </c>
      <c r="AI9" s="7">
        <f>LN(TN1_Precios!AI9/TN1_Precios!AI10)</f>
        <v>-7.7821404420549628E-3</v>
      </c>
      <c r="AJ9" s="7">
        <f>LN(TN1_Precios!AJ9/TN1_Precios!AJ10)</f>
        <v>1.7531556847156344E-4</v>
      </c>
      <c r="AK9" s="7">
        <f>LN(TN1_Precios!AK9/TN1_Precios!AK10)</f>
        <v>-7.7008645886664294E-4</v>
      </c>
      <c r="AL9" s="7">
        <f>LN(TN1_Precios!AL9/TN1_Precios!AL10)</f>
        <v>-8.9801758075842408E-3</v>
      </c>
      <c r="AM9" s="7">
        <f>LN(TN1_Precios!AM9/TN1_Precios!AM10)</f>
        <v>-1.5289460202751605E-3</v>
      </c>
      <c r="AN9" s="7">
        <f>LN(TN1_Precios!AN9/TN1_Precios!AN10)</f>
        <v>-3.6939563362386072E-3</v>
      </c>
    </row>
    <row r="10" spans="1:40" x14ac:dyDescent="0.2">
      <c r="A10" s="6">
        <v>42842</v>
      </c>
      <c r="B10" s="7">
        <f>LN(TN1_Precios!B10/TN1_Precios!B11)</f>
        <v>4.0539192384773812E-4</v>
      </c>
      <c r="C10" s="7">
        <f>LN(TN1_Precios!C10/TN1_Precios!C11)</f>
        <v>3.5156064712049068E-3</v>
      </c>
      <c r="D10" s="7">
        <f>LN(TN1_Precios!D10/TN1_Precios!D11)</f>
        <v>3.4299015209155186E-3</v>
      </c>
      <c r="E10" s="7">
        <f>LN(TN1_Precios!E10/TN1_Precios!E11)</f>
        <v>1.6256324964887391E-2</v>
      </c>
      <c r="F10" s="7">
        <f>LN(TN1_Precios!F10/TN1_Precios!F11)</f>
        <v>0</v>
      </c>
      <c r="G10" s="7">
        <f>LN(TN1_Precios!G10/TN1_Precios!G11)</f>
        <v>6.3694482854799285E-3</v>
      </c>
      <c r="H10" s="7">
        <f>LN(TN1_Precios!H10/TN1_Precios!H11)</f>
        <v>-3.0128327813069332E-3</v>
      </c>
      <c r="I10" s="7">
        <f>LN(TN1_Precios!I10/TN1_Precios!I11)</f>
        <v>8.5711312037672488E-3</v>
      </c>
      <c r="J10" s="7">
        <f>LN(TN1_Precios!J10/TN1_Precios!J11)</f>
        <v>-3.4258109920006025E-2</v>
      </c>
      <c r="K10" s="7">
        <f>LN(TN1_Precios!K10/TN1_Precios!K11)</f>
        <v>2.8703763740215011E-2</v>
      </c>
      <c r="L10" s="7">
        <f>LN(TN1_Precios!L10/TN1_Precios!L11)</f>
        <v>-4.2454425326983389E-3</v>
      </c>
      <c r="M10" s="7">
        <f>LN(TN1_Precios!M10/TN1_Precios!M11)</f>
        <v>-3.926385412351175E-3</v>
      </c>
      <c r="N10" s="7">
        <f>LN(TN1_Precios!N10/TN1_Precios!N11)</f>
        <v>-9.3994832658077995E-3</v>
      </c>
      <c r="O10" s="7">
        <f>LN(TN1_Precios!O10/TN1_Precios!O11)</f>
        <v>0</v>
      </c>
      <c r="P10" s="7">
        <f>LN(TN1_Precios!P10/TN1_Precios!P11)</f>
        <v>-3.1793640807284747E-3</v>
      </c>
      <c r="Q10" s="7">
        <f>LN(TN1_Precios!Q10/TN1_Precios!Q11)</f>
        <v>2.2777177794634949E-3</v>
      </c>
      <c r="R10" s="7">
        <f>LN(TN1_Precios!R10/TN1_Precios!R11)</f>
        <v>-8.8066936559363603E-4</v>
      </c>
      <c r="S10" s="7">
        <f>LN(TN1_Precios!S10/TN1_Precios!S11)</f>
        <v>-1.1069806929447281E-2</v>
      </c>
      <c r="T10" s="7">
        <f>LN(TN1_Precios!T10/TN1_Precios!T11)</f>
        <v>1.0872630100655761E-2</v>
      </c>
      <c r="U10" s="7">
        <f>LN(TN1_Precios!U10/TN1_Precios!U11)</f>
        <v>-4.1710546916276584E-3</v>
      </c>
      <c r="V10" s="7">
        <f>LN(TN1_Precios!V10/TN1_Precios!V11)</f>
        <v>-3.7257130087600671E-5</v>
      </c>
      <c r="W10" s="7">
        <f>LN(TN1_Precios!W10/TN1_Precios!W11)</f>
        <v>-9.3897403498390316E-3</v>
      </c>
      <c r="X10" s="7">
        <f>LN(TN1_Precios!X10/TN1_Precios!X11)</f>
        <v>-5.6554188596611987E-3</v>
      </c>
      <c r="Y10" s="7">
        <f>LN(TN1_Precios!Y10/TN1_Precios!Y11)</f>
        <v>-4.6629144627166426E-3</v>
      </c>
      <c r="Z10" s="7">
        <f>LN(TN1_Precios!Z10/TN1_Precios!Z11)</f>
        <v>-1.675836834684034E-2</v>
      </c>
      <c r="AA10" s="7">
        <f>LN(TN1_Precios!AA10/TN1_Precios!AA11)</f>
        <v>5.6458739418134467E-3</v>
      </c>
      <c r="AB10" s="7">
        <f>LN(TN1_Precios!AB10/TN1_Precios!AB11)</f>
        <v>1.1128203171570029E-2</v>
      </c>
      <c r="AC10" s="7">
        <f>LN(TN1_Precios!AC10/TN1_Precios!AC11)</f>
        <v>0</v>
      </c>
      <c r="AD10" s="7">
        <f>LN(TN1_Precios!AD10/TN1_Precios!AD11)</f>
        <v>8.437132053874306E-3</v>
      </c>
      <c r="AE10" s="7">
        <f>LN(TN1_Precios!AE10/TN1_Precios!AE11)</f>
        <v>5.5031545807538107E-2</v>
      </c>
      <c r="AF10" s="7">
        <f>LN(TN1_Precios!AF10/TN1_Precios!AF11)</f>
        <v>-2.0828470261855738E-3</v>
      </c>
      <c r="AG10" s="7">
        <f>LN(TN1_Precios!AG10/TN1_Precios!AG11)</f>
        <v>1.2347694902184955E-2</v>
      </c>
      <c r="AH10" s="7">
        <f>LN(TN1_Precios!AH10/TN1_Precios!AH11)</f>
        <v>7.7514842663907414E-3</v>
      </c>
      <c r="AI10" s="7">
        <f>LN(TN1_Precios!AI10/TN1_Precios!AI11)</f>
        <v>3.8835000263976122E-3</v>
      </c>
      <c r="AJ10" s="7">
        <f>LN(TN1_Precios!AJ10/TN1_Precios!AJ11)</f>
        <v>-7.2498898149034657E-3</v>
      </c>
      <c r="AK10" s="7">
        <f>LN(TN1_Precios!AK10/TN1_Precios!AK11)</f>
        <v>-2.2036546339150625E-2</v>
      </c>
      <c r="AL10" s="7">
        <f>LN(TN1_Precios!AL10/TN1_Precios!AL11)</f>
        <v>-1.1007731809828865E-2</v>
      </c>
      <c r="AM10" s="7">
        <f>LN(TN1_Precios!AM10/TN1_Precios!AM11)</f>
        <v>0</v>
      </c>
      <c r="AN10" s="7">
        <f>LN(TN1_Precios!AN10/TN1_Precios!AN11)</f>
        <v>0</v>
      </c>
    </row>
    <row r="11" spans="1:40" x14ac:dyDescent="0.2">
      <c r="A11" s="6">
        <v>42838</v>
      </c>
      <c r="B11" s="7">
        <f>LN(TN1_Precios!B11/TN1_Precios!B12)</f>
        <v>-1.1355058643341179E-3</v>
      </c>
      <c r="C11" s="7">
        <f>LN(TN1_Precios!C11/TN1_Precios!C12)</f>
        <v>-5.0615806483870658E-3</v>
      </c>
      <c r="D11" s="7">
        <f>LN(TN1_Precios!D11/TN1_Precios!D12)</f>
        <v>1.0173946518509227E-2</v>
      </c>
      <c r="E11" s="7">
        <f>LN(TN1_Precios!E11/TN1_Precios!E12)</f>
        <v>-1.0029159691375988E-3</v>
      </c>
      <c r="F11" s="7">
        <f>LN(TN1_Precios!F11/TN1_Precios!F12)</f>
        <v>1.5986798052564355E-3</v>
      </c>
      <c r="G11" s="7">
        <f>LN(TN1_Precios!G11/TN1_Precios!G12)</f>
        <v>0</v>
      </c>
      <c r="H11" s="7">
        <f>LN(TN1_Precios!H11/TN1_Precios!H12)</f>
        <v>-9.6267503031854506E-3</v>
      </c>
      <c r="I11" s="7">
        <f>LN(TN1_Precios!I11/TN1_Precios!I12)</f>
        <v>3.6959509856013821E-3</v>
      </c>
      <c r="J11" s="7">
        <f>LN(TN1_Precios!J11/TN1_Precios!J12)</f>
        <v>1.5045788587955918E-2</v>
      </c>
      <c r="K11" s="7">
        <f>LN(TN1_Precios!K11/TN1_Precios!K12)</f>
        <v>-4.6713386470151122E-3</v>
      </c>
      <c r="L11" s="7">
        <f>LN(TN1_Precios!L11/TN1_Precios!L12)</f>
        <v>-8.8818903289300515E-3</v>
      </c>
      <c r="M11" s="7">
        <f>LN(TN1_Precios!M11/TN1_Precios!M12)</f>
        <v>8.7326057677854126E-3</v>
      </c>
      <c r="N11" s="7">
        <f>LN(TN1_Precios!N11/TN1_Precios!N12)</f>
        <v>-1.0514962725492093E-2</v>
      </c>
      <c r="O11" s="7">
        <f>LN(TN1_Precios!O11/TN1_Precios!O12)</f>
        <v>-1.0287008416677893E-3</v>
      </c>
      <c r="P11" s="7">
        <f>LN(TN1_Precios!P11/TN1_Precios!P12)</f>
        <v>-8.0394272486681122E-3</v>
      </c>
      <c r="Q11" s="7">
        <f>LN(TN1_Precios!Q11/TN1_Precios!Q12)</f>
        <v>8.3829789219312851E-4</v>
      </c>
      <c r="R11" s="7">
        <f>LN(TN1_Precios!R11/TN1_Precios!R12)</f>
        <v>2.1931400581392559E-2</v>
      </c>
      <c r="S11" s="7">
        <f>LN(TN1_Precios!S11/TN1_Precios!S12)</f>
        <v>5.6325484048594405E-3</v>
      </c>
      <c r="T11" s="7">
        <f>LN(TN1_Precios!T11/TN1_Precios!T12)</f>
        <v>-9.2956370147609484E-3</v>
      </c>
      <c r="U11" s="7">
        <f>LN(TN1_Precios!U11/TN1_Precios!U12)</f>
        <v>4.4479633509495907E-4</v>
      </c>
      <c r="V11" s="7">
        <f>LN(TN1_Precios!V11/TN1_Precios!V12)</f>
        <v>-2.1957173742248831E-3</v>
      </c>
      <c r="W11" s="7">
        <f>LN(TN1_Precios!W11/TN1_Precios!W12)</f>
        <v>0</v>
      </c>
      <c r="X11" s="7">
        <f>LN(TN1_Precios!X11/TN1_Precios!X12)</f>
        <v>8.7361953408222458E-3</v>
      </c>
      <c r="Y11" s="7">
        <f>LN(TN1_Precios!Y11/TN1_Precios!Y12)</f>
        <v>-7.4495186956695485E-3</v>
      </c>
      <c r="Z11" s="7">
        <f>LN(TN1_Precios!Z11/TN1_Precios!Z12)</f>
        <v>-2.1499405390959382E-2</v>
      </c>
      <c r="AA11" s="7">
        <f>LN(TN1_Precios!AA11/TN1_Precios!AA12)</f>
        <v>-1.5512367377475951E-3</v>
      </c>
      <c r="AB11" s="7">
        <f>LN(TN1_Precios!AB11/TN1_Precios!AB12)</f>
        <v>8.267396879695561E-3</v>
      </c>
      <c r="AC11" s="7">
        <f>LN(TN1_Precios!AC11/TN1_Precios!AC12)</f>
        <v>-3.5228691883743828E-2</v>
      </c>
      <c r="AD11" s="7">
        <f>LN(TN1_Precios!AD11/TN1_Precios!AD12)</f>
        <v>4.1624015614884578E-3</v>
      </c>
      <c r="AE11" s="7">
        <f>LN(TN1_Precios!AE11/TN1_Precios!AE12)</f>
        <v>-2.1201202605780428E-2</v>
      </c>
      <c r="AF11" s="7">
        <f>LN(TN1_Precios!AF11/TN1_Precios!AF12)</f>
        <v>-4.2372944755152669E-3</v>
      </c>
      <c r="AG11" s="7">
        <f>LN(TN1_Precios!AG11/TN1_Precios!AG12)</f>
        <v>-2.0396627907645699E-2</v>
      </c>
      <c r="AH11" s="7">
        <f>LN(TN1_Precios!AH11/TN1_Precios!AH12)</f>
        <v>-3.0993295448889396E-3</v>
      </c>
      <c r="AI11" s="7">
        <f>LN(TN1_Precios!AI11/TN1_Precios!AI12)</f>
        <v>1.4106817008180991E-2</v>
      </c>
      <c r="AJ11" s="7">
        <f>LN(TN1_Precios!AJ11/TN1_Precios!AJ12)</f>
        <v>-8.7028414832250278E-5</v>
      </c>
      <c r="AK11" s="7">
        <f>LN(TN1_Precios!AK11/TN1_Precios!AK12)</f>
        <v>1.5071592905713386E-3</v>
      </c>
      <c r="AL11" s="7">
        <f>LN(TN1_Precios!AL11/TN1_Precios!AL12)</f>
        <v>-3.7823117164987965E-3</v>
      </c>
      <c r="AM11" s="7">
        <f>LN(TN1_Precios!AM11/TN1_Precios!AM12)</f>
        <v>-1.3793322132335761E-2</v>
      </c>
      <c r="AN11" s="7">
        <f>LN(TN1_Precios!AN11/TN1_Precios!AN12)</f>
        <v>3.6939563362386818E-3</v>
      </c>
    </row>
    <row r="12" spans="1:40" x14ac:dyDescent="0.2">
      <c r="A12" s="6">
        <v>42837</v>
      </c>
      <c r="B12" s="7">
        <f>LN(TN1_Precios!B12/TN1_Precios!B13)</f>
        <v>-2.4599500702807216E-3</v>
      </c>
      <c r="C12" s="7">
        <f>LN(TN1_Precios!C12/TN1_Precios!C13)</f>
        <v>-5.972858236845199E-3</v>
      </c>
      <c r="D12" s="7">
        <f>LN(TN1_Precios!D12/TN1_Precios!D13)</f>
        <v>-5.1397564579641107E-3</v>
      </c>
      <c r="E12" s="7">
        <f>LN(TN1_Precios!E12/TN1_Precios!E13)</f>
        <v>9.2859139368262273E-4</v>
      </c>
      <c r="F12" s="7">
        <f>LN(TN1_Precios!F12/TN1_Precios!F13)</f>
        <v>-1.5986798052563327E-3</v>
      </c>
      <c r="G12" s="7">
        <f>LN(TN1_Precios!G12/TN1_Precios!G13)</f>
        <v>-9.539023046758948E-3</v>
      </c>
      <c r="H12" s="7">
        <f>LN(TN1_Precios!H12/TN1_Precios!H13)</f>
        <v>1.516573349655023E-3</v>
      </c>
      <c r="I12" s="7">
        <f>LN(TN1_Precios!I12/TN1_Precios!I13)</f>
        <v>-3.2039460556273127E-3</v>
      </c>
      <c r="J12" s="7">
        <f>LN(TN1_Precios!J12/TN1_Precios!J13)</f>
        <v>-4.6488091414556489E-2</v>
      </c>
      <c r="K12" s="7">
        <f>LN(TN1_Precios!K12/TN1_Precios!K13)</f>
        <v>1.679816476293957E-2</v>
      </c>
      <c r="L12" s="7">
        <f>LN(TN1_Precios!L12/TN1_Precios!L13)</f>
        <v>-5.1735721810783125E-3</v>
      </c>
      <c r="M12" s="7">
        <f>LN(TN1_Precios!M12/TN1_Precios!M13)</f>
        <v>-2.4676138369561511E-3</v>
      </c>
      <c r="N12" s="7">
        <f>LN(TN1_Precios!N12/TN1_Precios!N13)</f>
        <v>5.2436608712749825E-3</v>
      </c>
      <c r="O12" s="7">
        <f>LN(TN1_Precios!O12/TN1_Precios!O13)</f>
        <v>1.1374334188742166E-2</v>
      </c>
      <c r="P12" s="7">
        <f>LN(TN1_Precios!P12/TN1_Precios!P13)</f>
        <v>-3.1439504899678505E-3</v>
      </c>
      <c r="Q12" s="7">
        <f>LN(TN1_Precios!Q12/TN1_Precios!Q13)</f>
        <v>-1.593050601811672E-2</v>
      </c>
      <c r="R12" s="7">
        <f>LN(TN1_Precios!R12/TN1_Precios!R13)</f>
        <v>1.7244041966839437E-2</v>
      </c>
      <c r="S12" s="7">
        <f>LN(TN1_Precios!S12/TN1_Precios!S13)</f>
        <v>6.8012050874829057E-3</v>
      </c>
      <c r="T12" s="7">
        <f>LN(TN1_Precios!T12/TN1_Precios!T13)</f>
        <v>1.4599330933595134E-2</v>
      </c>
      <c r="U12" s="7">
        <f>LN(TN1_Precios!U12/TN1_Precios!U13)</f>
        <v>-1.5100824744137637E-2</v>
      </c>
      <c r="V12" s="7">
        <f>LN(TN1_Precios!V12/TN1_Precios!V13)</f>
        <v>3.7175412186554869E-5</v>
      </c>
      <c r="W12" s="7">
        <f>LN(TN1_Precios!W12/TN1_Precios!W13)</f>
        <v>0</v>
      </c>
      <c r="X12" s="7">
        <f>LN(TN1_Precios!X12/TN1_Precios!X13)</f>
        <v>-1.0359804885207623E-2</v>
      </c>
      <c r="Y12" s="7">
        <f>LN(TN1_Precios!Y12/TN1_Precios!Y13)</f>
        <v>3.2036124409939651E-3</v>
      </c>
      <c r="Z12" s="7">
        <f>LN(TN1_Precios!Z12/TN1_Precios!Z13)</f>
        <v>2.8877145351209131E-2</v>
      </c>
      <c r="AA12" s="7">
        <f>LN(TN1_Precios!AA12/TN1_Precios!AA13)</f>
        <v>3.7224428381542143E-3</v>
      </c>
      <c r="AB12" s="7">
        <f>LN(TN1_Precios!AB12/TN1_Precios!AB13)</f>
        <v>-9.8316624285258395E-3</v>
      </c>
      <c r="AC12" s="7">
        <f>LN(TN1_Precios!AC12/TN1_Precios!AC13)</f>
        <v>1.1049836186584935E-2</v>
      </c>
      <c r="AD12" s="7">
        <f>LN(TN1_Precios!AD12/TN1_Precios!AD13)</f>
        <v>2.0630960059258917E-2</v>
      </c>
      <c r="AE12" s="7">
        <f>LN(TN1_Precios!AE12/TN1_Precios!AE13)</f>
        <v>-1.0105209822781677E-2</v>
      </c>
      <c r="AF12" s="7">
        <f>LN(TN1_Precios!AF12/TN1_Precios!AF13)</f>
        <v>-6.0703331163922914E-3</v>
      </c>
      <c r="AG12" s="7">
        <f>LN(TN1_Precios!AG12/TN1_Precios!AG13)</f>
        <v>1.4354313451683122E-2</v>
      </c>
      <c r="AH12" s="7">
        <f>LN(TN1_Precios!AH12/TN1_Precios!AH13)</f>
        <v>8.086871055927888E-3</v>
      </c>
      <c r="AI12" s="7">
        <f>LN(TN1_Precios!AI12/TN1_Precios!AI13)</f>
        <v>5.5401803756153509E-3</v>
      </c>
      <c r="AJ12" s="7">
        <f>LN(TN1_Precios!AJ12/TN1_Precios!AJ13)</f>
        <v>-9.5271810177730044E-3</v>
      </c>
      <c r="AK12" s="7">
        <f>LN(TN1_Precios!AK12/TN1_Precios!AK13)</f>
        <v>-1.2656288839476679E-2</v>
      </c>
      <c r="AL12" s="7">
        <f>LN(TN1_Precios!AL12/TN1_Precios!AL13)</f>
        <v>-8.3542674698578127E-3</v>
      </c>
      <c r="AM12" s="7">
        <f>LN(TN1_Precios!AM12/TN1_Precios!AM13)</f>
        <v>0</v>
      </c>
      <c r="AN12" s="7">
        <f>LN(TN1_Precios!AN12/TN1_Precios!AN13)</f>
        <v>1.1483000854997278E-2</v>
      </c>
    </row>
    <row r="13" spans="1:40" x14ac:dyDescent="0.2">
      <c r="A13" s="6">
        <v>42836</v>
      </c>
      <c r="B13" s="7">
        <f>LN(TN1_Precios!B13/TN1_Precios!B14)</f>
        <v>-4.9936532507517924E-3</v>
      </c>
      <c r="C13" s="7">
        <f>LN(TN1_Precios!C13/TN1_Precios!C14)</f>
        <v>-1.0580532353145171E-2</v>
      </c>
      <c r="D13" s="7">
        <f>LN(TN1_Precios!D13/TN1_Precios!D14)</f>
        <v>-9.2276212316551136E-3</v>
      </c>
      <c r="E13" s="7">
        <f>LN(TN1_Precios!E13/TN1_Precios!E14)</f>
        <v>-7.5153529223254941E-3</v>
      </c>
      <c r="F13" s="7">
        <f>LN(TN1_Precios!F13/TN1_Precios!F14)</f>
        <v>-1.168148617486968E-3</v>
      </c>
      <c r="G13" s="7">
        <f>LN(TN1_Precios!G13/TN1_Precios!G14)</f>
        <v>1.4663954187014218E-2</v>
      </c>
      <c r="H13" s="7">
        <f>LN(TN1_Precios!H13/TN1_Precios!H14)</f>
        <v>-5.0292623711039952E-3</v>
      </c>
      <c r="I13" s="7">
        <f>LN(TN1_Precios!I13/TN1_Precios!I14)</f>
        <v>2.7103626300092392E-3</v>
      </c>
      <c r="J13" s="7">
        <f>LN(TN1_Precios!J13/TN1_Precios!J14)</f>
        <v>-1.4965565371678204E-2</v>
      </c>
      <c r="K13" s="7">
        <f>LN(TN1_Precios!K13/TN1_Precios!K14)</f>
        <v>-7.8008339076250516E-3</v>
      </c>
      <c r="L13" s="7">
        <f>LN(TN1_Precios!L13/TN1_Precios!L14)</f>
        <v>-1.099690953157508E-2</v>
      </c>
      <c r="M13" s="7">
        <f>LN(TN1_Precios!M13/TN1_Precios!M14)</f>
        <v>-1.1084427515836268E-3</v>
      </c>
      <c r="N13" s="7">
        <f>LN(TN1_Precios!N13/TN1_Precios!N14)</f>
        <v>7.3998032811646358E-3</v>
      </c>
      <c r="O13" s="7">
        <f>LN(TN1_Precios!O13/TN1_Precios!O14)</f>
        <v>-1.2401977892374117E-2</v>
      </c>
      <c r="P13" s="7">
        <f>LN(TN1_Precios!P13/TN1_Precios!P14)</f>
        <v>-1.0527352107998308E-2</v>
      </c>
      <c r="Q13" s="7">
        <f>LN(TN1_Precios!Q13/TN1_Precios!Q14)</f>
        <v>3.2798912614916027E-3</v>
      </c>
      <c r="R13" s="7">
        <f>LN(TN1_Precios!R13/TN1_Precios!R14)</f>
        <v>-3.0079877063746825E-2</v>
      </c>
      <c r="S13" s="7">
        <f>LN(TN1_Precios!S13/TN1_Precios!S14)</f>
        <v>0</v>
      </c>
      <c r="T13" s="7">
        <f>LN(TN1_Precios!T13/TN1_Precios!T14)</f>
        <v>2.8647000639888441E-3</v>
      </c>
      <c r="U13" s="7">
        <f>LN(TN1_Precios!U13/TN1_Precios!U14)</f>
        <v>-1.4547989149743704E-2</v>
      </c>
      <c r="V13" s="7">
        <f>LN(TN1_Precios!V13/TN1_Precios!V14)</f>
        <v>-3.9329228492476888E-3</v>
      </c>
      <c r="W13" s="7">
        <f>LN(TN1_Precios!W13/TN1_Precios!W14)</f>
        <v>0</v>
      </c>
      <c r="X13" s="7">
        <f>LN(TN1_Precios!X13/TN1_Precios!X14)</f>
        <v>-3.3344479044517057E-3</v>
      </c>
      <c r="Y13" s="7">
        <f>LN(TN1_Precios!Y13/TN1_Precios!Y14)</f>
        <v>-4.3854527599954708E-3</v>
      </c>
      <c r="Z13" s="7">
        <f>LN(TN1_Precios!Z13/TN1_Precios!Z14)</f>
        <v>-9.2934493583887098E-3</v>
      </c>
      <c r="AA13" s="7">
        <f>LN(TN1_Precios!AA13/TN1_Precios!AA14)</f>
        <v>4.04643051046391E-3</v>
      </c>
      <c r="AB13" s="7">
        <f>LN(TN1_Precios!AB13/TN1_Precios!AB14)</f>
        <v>-1.835545397238899E-2</v>
      </c>
      <c r="AC13" s="7">
        <f>LN(TN1_Precios!AC13/TN1_Precios!AC14)</f>
        <v>2.9371597543215184E-2</v>
      </c>
      <c r="AD13" s="7">
        <f>LN(TN1_Precios!AD13/TN1_Precios!AD14)</f>
        <v>2.2268181621077597E-3</v>
      </c>
      <c r="AE13" s="7">
        <f>LN(TN1_Precios!AE13/TN1_Precios!AE14)</f>
        <v>-1.9027408523839256E-2</v>
      </c>
      <c r="AF13" s="7">
        <f>LN(TN1_Precios!AF13/TN1_Precios!AF14)</f>
        <v>-4.1410205116602178E-2</v>
      </c>
      <c r="AG13" s="7">
        <f>LN(TN1_Precios!AG13/TN1_Precios!AG14)</f>
        <v>-1.1976191046715649E-2</v>
      </c>
      <c r="AH13" s="7">
        <f>LN(TN1_Precios!AH13/TN1_Precios!AH14)</f>
        <v>-8.5106896679086191E-3</v>
      </c>
      <c r="AI13" s="7">
        <f>LN(TN1_Precios!AI13/TN1_Precios!AI14)</f>
        <v>0</v>
      </c>
      <c r="AJ13" s="7">
        <f>LN(TN1_Precios!AJ13/TN1_Precios!AJ14)</f>
        <v>-1.0802574185657872E-2</v>
      </c>
      <c r="AK13" s="7">
        <f>LN(TN1_Precios!AK13/TN1_Precios!AK14)</f>
        <v>-3.1392012561899025E-3</v>
      </c>
      <c r="AL13" s="7">
        <f>LN(TN1_Precios!AL13/TN1_Precios!AL14)</f>
        <v>-2.9075825260728556E-3</v>
      </c>
      <c r="AM13" s="7">
        <f>LN(TN1_Precios!AM13/TN1_Precios!AM14)</f>
        <v>-6.8259650703998706E-3</v>
      </c>
      <c r="AN13" s="7">
        <f>LN(TN1_Precios!AN13/TN1_Precios!AN14)</f>
        <v>-1.1404257597348116E-2</v>
      </c>
    </row>
    <row r="14" spans="1:40" x14ac:dyDescent="0.2">
      <c r="A14" s="6">
        <v>42835</v>
      </c>
      <c r="B14" s="7">
        <f>LN(TN1_Precios!B14/TN1_Precios!B15)</f>
        <v>2.4660924951934683E-3</v>
      </c>
      <c r="C14" s="7">
        <f>LN(TN1_Precios!C14/TN1_Precios!C15)</f>
        <v>2.9651593990413989E-4</v>
      </c>
      <c r="D14" s="7">
        <f>LN(TN1_Precios!D14/TN1_Precios!D15)</f>
        <v>-3.6778268745886744E-3</v>
      </c>
      <c r="E14" s="7">
        <f>LN(TN1_Precios!E14/TN1_Precios!E15)</f>
        <v>-1.6279556910571574E-2</v>
      </c>
      <c r="F14" s="7">
        <f>LN(TN1_Precios!F14/TN1_Precios!F15)</f>
        <v>2.9619643355253966E-3</v>
      </c>
      <c r="G14" s="7">
        <f>LN(TN1_Precios!G14/TN1_Precios!G15)</f>
        <v>-1.9249284095843938E-3</v>
      </c>
      <c r="H14" s="7">
        <f>LN(TN1_Precios!H14/TN1_Precios!H15)</f>
        <v>-9.5777389143325096E-3</v>
      </c>
      <c r="I14" s="7">
        <f>LN(TN1_Precios!I14/TN1_Precios!I15)</f>
        <v>-1.1529626064090633E-2</v>
      </c>
      <c r="J14" s="7">
        <f>LN(TN1_Precios!J14/TN1_Precios!J15)</f>
        <v>2.6440934287159774E-2</v>
      </c>
      <c r="K14" s="7">
        <f>LN(TN1_Precios!K14/TN1_Precios!K15)</f>
        <v>9.3181126551448151E-3</v>
      </c>
      <c r="L14" s="7">
        <f>LN(TN1_Precios!L14/TN1_Precios!L15)</f>
        <v>-1.4086219694078627E-3</v>
      </c>
      <c r="M14" s="7">
        <f>LN(TN1_Precios!M14/TN1_Precios!M15)</f>
        <v>1.4781968693107436E-3</v>
      </c>
      <c r="N14" s="7">
        <f>LN(TN1_Precios!N14/TN1_Precios!N15)</f>
        <v>-8.1247036391131379E-3</v>
      </c>
      <c r="O14" s="7">
        <f>LN(TN1_Precios!O14/TN1_Precios!O15)</f>
        <v>2.7393507909959764E-4</v>
      </c>
      <c r="P14" s="7">
        <f>LN(TN1_Precios!P14/TN1_Precios!P15)</f>
        <v>1.1873549304795238E-2</v>
      </c>
      <c r="Q14" s="7">
        <f>LN(TN1_Precios!Q14/TN1_Precios!Q15)</f>
        <v>-3.2528287606443307E-3</v>
      </c>
      <c r="R14" s="7">
        <f>LN(TN1_Precios!R14/TN1_Precios!R15)</f>
        <v>3.3049477139700085E-3</v>
      </c>
      <c r="S14" s="7">
        <f>LN(TN1_Precios!S14/TN1_Precios!S15)</f>
        <v>-6.34922767865878E-3</v>
      </c>
      <c r="T14" s="7">
        <f>LN(TN1_Precios!T14/TN1_Precios!T15)</f>
        <v>6.7904456958998785E-3</v>
      </c>
      <c r="U14" s="7">
        <f>LN(TN1_Precios!U14/TN1_Precios!U15)</f>
        <v>7.4563802432107123E-3</v>
      </c>
      <c r="V14" s="7">
        <f>LN(TN1_Precios!V14/TN1_Precios!V15)</f>
        <v>1.9254730760876214E-2</v>
      </c>
      <c r="W14" s="7">
        <f>LN(TN1_Precios!W14/TN1_Precios!W15)</f>
        <v>0</v>
      </c>
      <c r="X14" s="7">
        <f>LN(TN1_Precios!X14/TN1_Precios!X15)</f>
        <v>7.5421618680922998E-3</v>
      </c>
      <c r="Y14" s="7">
        <f>LN(TN1_Precios!Y14/TN1_Precios!Y15)</f>
        <v>-1.0680818828744029E-3</v>
      </c>
      <c r="Z14" s="7">
        <f>LN(TN1_Precios!Z14/TN1_Precios!Z15)</f>
        <v>9.454441067663388E-3</v>
      </c>
      <c r="AA14" s="7">
        <f>LN(TN1_Precios!AA14/TN1_Precios!AA15)</f>
        <v>1.0182493889410161E-2</v>
      </c>
      <c r="AB14" s="7">
        <f>LN(TN1_Precios!AB14/TN1_Precios!AB15)</f>
        <v>-8.8275810909419859E-3</v>
      </c>
      <c r="AC14" s="7">
        <f>LN(TN1_Precios!AC14/TN1_Precios!AC15)</f>
        <v>2.9553081106814601E-2</v>
      </c>
      <c r="AD14" s="7">
        <f>LN(TN1_Precios!AD14/TN1_Precios!AD15)</f>
        <v>7.6298829255386311E-3</v>
      </c>
      <c r="AE14" s="7">
        <f>LN(TN1_Precios!AE14/TN1_Precios!AE15)</f>
        <v>2.395271393483692E-2</v>
      </c>
      <c r="AF14" s="7">
        <f>LN(TN1_Precios!AF14/TN1_Precios!AF15)</f>
        <v>-1.6793677365836951E-2</v>
      </c>
      <c r="AG14" s="7">
        <f>LN(TN1_Precios!AG14/TN1_Precios!AG15)</f>
        <v>-5.5204485313779137E-3</v>
      </c>
      <c r="AH14" s="7">
        <f>LN(TN1_Precios!AH14/TN1_Precios!AH15)</f>
        <v>8.4781692233935825E-4</v>
      </c>
      <c r="AI14" s="7">
        <f>LN(TN1_Precios!AI14/TN1_Precios!AI15)</f>
        <v>1.5839064029746167E-2</v>
      </c>
      <c r="AJ14" s="7">
        <f>LN(TN1_Precios!AJ14/TN1_Precios!AJ15)</f>
        <v>1.8330189225309594E-2</v>
      </c>
      <c r="AK14" s="7">
        <f>LN(TN1_Precios!AK14/TN1_Precios!AK15)</f>
        <v>1.8480505972896352E-2</v>
      </c>
      <c r="AL14" s="7">
        <f>LN(TN1_Precios!AL14/TN1_Precios!AL15)</f>
        <v>8.7482332556147822E-3</v>
      </c>
      <c r="AM14" s="7">
        <f>LN(TN1_Precios!AM14/TN1_Precios!AM15)</f>
        <v>0</v>
      </c>
      <c r="AN14" s="7">
        <f>LN(TN1_Precios!AN14/TN1_Precios!AN15)</f>
        <v>-7.921920718675075E-3</v>
      </c>
    </row>
    <row r="15" spans="1:40" x14ac:dyDescent="0.2">
      <c r="A15" s="6">
        <v>42832</v>
      </c>
      <c r="B15" s="7">
        <f>LN(TN1_Precios!B15/TN1_Precios!B16)</f>
        <v>-1.8986332074162923E-3</v>
      </c>
      <c r="C15" s="7">
        <f>LN(TN1_Precios!C15/TN1_Precios!C16)</f>
        <v>-1.1939120371469077E-2</v>
      </c>
      <c r="D15" s="7">
        <f>LN(TN1_Precios!D15/TN1_Precios!D16)</f>
        <v>-6.8726996853998145E-3</v>
      </c>
      <c r="E15" s="7">
        <f>LN(TN1_Precios!E15/TN1_Precios!E16)</f>
        <v>2.3757749616620274E-2</v>
      </c>
      <c r="F15" s="7">
        <f>LN(TN1_Precios!F15/TN1_Precios!F16)</f>
        <v>9.1358256720284782E-3</v>
      </c>
      <c r="G15" s="7">
        <f>LN(TN1_Precios!G15/TN1_Precios!G16)</f>
        <v>-1.9048194970694474E-2</v>
      </c>
      <c r="H15" s="7">
        <f>LN(TN1_Precios!H15/TN1_Precios!H16)</f>
        <v>5.3124688061867206E-3</v>
      </c>
      <c r="I15" s="7">
        <f>LN(TN1_Precios!I15/TN1_Precios!I16)</f>
        <v>-1.4623448864797524E-3</v>
      </c>
      <c r="J15" s="7">
        <f>LN(TN1_Precios!J15/TN1_Precios!J16)</f>
        <v>4.8355435435273571E-3</v>
      </c>
      <c r="K15" s="7">
        <f>LN(TN1_Precios!K15/TN1_Precios!K16)</f>
        <v>2.2263193549148194E-3</v>
      </c>
      <c r="L15" s="7">
        <f>LN(TN1_Precios!L15/TN1_Precios!L16)</f>
        <v>-6.0490397132658387E-3</v>
      </c>
      <c r="M15" s="7">
        <f>LN(TN1_Precios!M15/TN1_Precios!M16)</f>
        <v>-6.6347460485565854E-3</v>
      </c>
      <c r="N15" s="7">
        <f>LN(TN1_Precios!N15/TN1_Precios!N16)</f>
        <v>-2.0323472971914169E-2</v>
      </c>
      <c r="O15" s="7">
        <f>LN(TN1_Precios!O15/TN1_Precios!O16)</f>
        <v>-7.9138085282371602E-3</v>
      </c>
      <c r="P15" s="7">
        <f>LN(TN1_Precios!P15/TN1_Precios!P16)</f>
        <v>-1.426684921063567E-2</v>
      </c>
      <c r="Q15" s="7">
        <f>LN(TN1_Precios!Q15/TN1_Precios!Q16)</f>
        <v>1.2787427845612771E-2</v>
      </c>
      <c r="R15" s="7">
        <f>LN(TN1_Precios!R15/TN1_Precios!R16)</f>
        <v>-2.1538712860261718E-2</v>
      </c>
      <c r="S15" s="7">
        <f>LN(TN1_Precios!S15/TN1_Precios!S16)</f>
        <v>1.1308380714308455E-3</v>
      </c>
      <c r="T15" s="7">
        <f>LN(TN1_Precios!T15/TN1_Precios!T16)</f>
        <v>-1.2109314497754336E-2</v>
      </c>
      <c r="U15" s="7">
        <f>LN(TN1_Precios!U15/TN1_Precios!U16)</f>
        <v>8.056174356928493E-3</v>
      </c>
      <c r="V15" s="7">
        <f>LN(TN1_Precios!V15/TN1_Precios!V16)</f>
        <v>-3.7742970819823219E-4</v>
      </c>
      <c r="W15" s="7">
        <f>LN(TN1_Precios!W15/TN1_Precios!W16)</f>
        <v>0</v>
      </c>
      <c r="X15" s="7">
        <f>LN(TN1_Precios!X15/TN1_Precios!X16)</f>
        <v>4.3217354180279752E-3</v>
      </c>
      <c r="Y15" s="7">
        <f>LN(TN1_Precios!Y15/TN1_Precios!Y16)</f>
        <v>-9.5951351780135929E-3</v>
      </c>
      <c r="Z15" s="7">
        <f>LN(TN1_Precios!Z15/TN1_Precios!Z16)</f>
        <v>-2.9663527950160289E-2</v>
      </c>
      <c r="AA15" s="7">
        <f>LN(TN1_Precios!AA15/TN1_Precios!AA16)</f>
        <v>1.4050409599090012E-3</v>
      </c>
      <c r="AB15" s="7">
        <f>LN(TN1_Precios!AB15/TN1_Precios!AB16)</f>
        <v>1.9857840087983528E-2</v>
      </c>
      <c r="AC15" s="7">
        <f>LN(TN1_Precios!AC15/TN1_Precios!AC16)</f>
        <v>-1.8681220449064201E-2</v>
      </c>
      <c r="AD15" s="7">
        <f>LN(TN1_Precios!AD15/TN1_Precios!AD16)</f>
        <v>1.3808476355528496E-2</v>
      </c>
      <c r="AE15" s="7">
        <f>LN(TN1_Precios!AE15/TN1_Precios!AE16)</f>
        <v>-4.9127633269523123E-2</v>
      </c>
      <c r="AF15" s="7">
        <f>LN(TN1_Precios!AF15/TN1_Precios!AF16)</f>
        <v>2.489088759845633E-2</v>
      </c>
      <c r="AG15" s="7">
        <f>LN(TN1_Precios!AG15/TN1_Precios!AG16)</f>
        <v>-5.9194364713831709E-5</v>
      </c>
      <c r="AH15" s="7">
        <f>LN(TN1_Precios!AH15/TN1_Precios!AH16)</f>
        <v>-5.0339580488377913E-3</v>
      </c>
      <c r="AI15" s="7">
        <f>LN(TN1_Precios!AI15/TN1_Precios!AI16)</f>
        <v>1.6127731669510494E-4</v>
      </c>
      <c r="AJ15" s="7">
        <f>LN(TN1_Precios!AJ15/TN1_Precios!AJ16)</f>
        <v>-8.3031094561822321E-3</v>
      </c>
      <c r="AK15" s="7">
        <f>LN(TN1_Precios!AK15/TN1_Precios!AK16)</f>
        <v>-8.4918207055532258E-3</v>
      </c>
      <c r="AL15" s="7">
        <f>LN(TN1_Precios!AL15/TN1_Precios!AL16)</f>
        <v>-5.0083577143725192E-3</v>
      </c>
      <c r="AM15" s="7">
        <f>LN(TN1_Precios!AM15/TN1_Precios!AM16)</f>
        <v>6.8259650703998906E-3</v>
      </c>
      <c r="AN15" s="7">
        <f>LN(TN1_Precios!AN15/TN1_Precios!AN16)</f>
        <v>1.1787955752042173E-2</v>
      </c>
    </row>
    <row r="16" spans="1:40" x14ac:dyDescent="0.2">
      <c r="A16" s="6">
        <v>42831</v>
      </c>
      <c r="B16" s="7">
        <f>LN(TN1_Precios!B16/TN1_Precios!B17)</f>
        <v>5.0806314931918593E-3</v>
      </c>
      <c r="C16" s="7">
        <f>LN(TN1_Precios!C16/TN1_Precios!C17)</f>
        <v>9.8950038308312613E-4</v>
      </c>
      <c r="D16" s="7">
        <f>LN(TN1_Precios!D16/TN1_Precios!D17)</f>
        <v>-6.7999223864394281E-3</v>
      </c>
      <c r="E16" s="7">
        <f>LN(TN1_Precios!E16/TN1_Precios!E17)</f>
        <v>2.8653847868111287E-3</v>
      </c>
      <c r="F16" s="7">
        <f>LN(TN1_Precios!F16/TN1_Precios!F17)</f>
        <v>1.0373591771604513E-2</v>
      </c>
      <c r="G16" s="7">
        <f>LN(TN1_Precios!G16/TN1_Precios!G17)</f>
        <v>1.9048194970694411E-2</v>
      </c>
      <c r="H16" s="7">
        <f>LN(TN1_Precios!H16/TN1_Precios!H17)</f>
        <v>3.5276111459213479E-2</v>
      </c>
      <c r="I16" s="7">
        <f>LN(TN1_Precios!I16/TN1_Precios!I17)</f>
        <v>-8.4879859666882693E-3</v>
      </c>
      <c r="J16" s="7">
        <f>LN(TN1_Precios!J16/TN1_Precios!J17)</f>
        <v>-1.4639793306734062E-2</v>
      </c>
      <c r="K16" s="7">
        <f>LN(TN1_Precios!K16/TN1_Precios!K17)</f>
        <v>-1.4249366278731457E-3</v>
      </c>
      <c r="L16" s="7">
        <f>LN(TN1_Precios!L16/TN1_Precios!L17)</f>
        <v>6.4374269402082216E-3</v>
      </c>
      <c r="M16" s="7">
        <f>LN(TN1_Precios!M16/TN1_Precios!M17)</f>
        <v>-4.1549613728234123E-3</v>
      </c>
      <c r="N16" s="7">
        <f>LN(TN1_Precios!N16/TN1_Precios!N17)</f>
        <v>-2.3640672948805068E-3</v>
      </c>
      <c r="O16" s="7">
        <f>LN(TN1_Precios!O16/TN1_Precios!O17)</f>
        <v>-1.215738329218341E-2</v>
      </c>
      <c r="P16" s="7">
        <f>LN(TN1_Precios!P16/TN1_Precios!P17)</f>
        <v>5.3262442826741627E-3</v>
      </c>
      <c r="Q16" s="7">
        <f>LN(TN1_Precios!Q16/TN1_Precios!Q17)</f>
        <v>6.8349769971215871E-3</v>
      </c>
      <c r="R16" s="7">
        <f>LN(TN1_Precios!R16/TN1_Precios!R17)</f>
        <v>3.7453227301621132E-3</v>
      </c>
      <c r="S16" s="7">
        <f>LN(TN1_Precios!S16/TN1_Precios!S17)</f>
        <v>4.5361837820201015E-3</v>
      </c>
      <c r="T16" s="7">
        <f>LN(TN1_Precios!T16/TN1_Precios!T17)</f>
        <v>5.1231384001957714E-4</v>
      </c>
      <c r="U16" s="7">
        <f>LN(TN1_Precios!U16/TN1_Precios!U17)</f>
        <v>2.5825961525499808E-3</v>
      </c>
      <c r="V16" s="7">
        <f>LN(TN1_Precios!V16/TN1_Precios!V17)</f>
        <v>-5.6444176196770697E-3</v>
      </c>
      <c r="W16" s="7">
        <f>LN(TN1_Precios!W16/TN1_Precios!W17)</f>
        <v>-4.615500396205053E-3</v>
      </c>
      <c r="X16" s="7">
        <f>LN(TN1_Precios!X16/TN1_Precios!X17)</f>
        <v>-3.8491147511419944E-4</v>
      </c>
      <c r="Y16" s="7">
        <f>LN(TN1_Precios!Y16/TN1_Precios!Y17)</f>
        <v>1.6654332954053414E-2</v>
      </c>
      <c r="Z16" s="7">
        <f>LN(TN1_Precios!Z16/TN1_Precios!Z17)</f>
        <v>9.2644142252968388E-3</v>
      </c>
      <c r="AA16" s="7">
        <f>LN(TN1_Precios!AA16/TN1_Precios!AA17)</f>
        <v>-9.1955468647460462E-3</v>
      </c>
      <c r="AB16" s="7">
        <f>LN(TN1_Precios!AB16/TN1_Precios!AB17)</f>
        <v>-7.4430665382957863E-3</v>
      </c>
      <c r="AC16" s="7">
        <f>LN(TN1_Precios!AC16/TN1_Precios!AC17)</f>
        <v>-3.4642066976690151E-3</v>
      </c>
      <c r="AD16" s="7">
        <f>LN(TN1_Precios!AD16/TN1_Precios!AD17)</f>
        <v>5.3875631344427868E-2</v>
      </c>
      <c r="AE16" s="7">
        <f>LN(TN1_Precios!AE16/TN1_Precios!AE17)</f>
        <v>7.6646091949364351E-2</v>
      </c>
      <c r="AF16" s="7">
        <f>LN(TN1_Precios!AF16/TN1_Precios!AF17)</f>
        <v>1.6393809775676352E-2</v>
      </c>
      <c r="AG16" s="7">
        <f>LN(TN1_Precios!AG16/TN1_Precios!AG17)</f>
        <v>1.154980988259551E-2</v>
      </c>
      <c r="AH16" s="7">
        <f>LN(TN1_Precios!AH16/TN1_Precios!AH17)</f>
        <v>-1.0964913379287471E-3</v>
      </c>
      <c r="AI16" s="7">
        <f>LN(TN1_Precios!AI16/TN1_Precios!AI17)</f>
        <v>-1.6000341346441189E-2</v>
      </c>
      <c r="AJ16" s="7">
        <f>LN(TN1_Precios!AJ16/TN1_Precios!AJ17)</f>
        <v>-6.7814329158331649E-3</v>
      </c>
      <c r="AK16" s="7">
        <f>LN(TN1_Precios!AK16/TN1_Precios!AK17)</f>
        <v>4.9744507859743589E-2</v>
      </c>
      <c r="AL16" s="7">
        <f>LN(TN1_Precios!AL16/TN1_Precios!AL17)</f>
        <v>4.1718875694063268E-3</v>
      </c>
      <c r="AM16" s="7">
        <f>LN(TN1_Precios!AM16/TN1_Precios!AM17)</f>
        <v>-5.4779513832191556E-4</v>
      </c>
      <c r="AN16" s="7">
        <f>LN(TN1_Precios!AN16/TN1_Precios!AN17)</f>
        <v>1.9960742562538152E-2</v>
      </c>
    </row>
    <row r="17" spans="1:40" x14ac:dyDescent="0.2">
      <c r="A17" s="6">
        <v>42830</v>
      </c>
      <c r="B17" s="7">
        <f>LN(TN1_Precios!B17/TN1_Precios!B18)</f>
        <v>9.7045896076121702E-3</v>
      </c>
      <c r="C17" s="7">
        <f>LN(TN1_Precios!C17/TN1_Precios!C18)</f>
        <v>-5.6307278567403925E-3</v>
      </c>
      <c r="D17" s="7">
        <f>LN(TN1_Precios!D17/TN1_Precios!D18)</f>
        <v>-4.490561897246878E-3</v>
      </c>
      <c r="E17" s="7">
        <f>LN(TN1_Precios!E17/TN1_Precios!E18)</f>
        <v>1.1544356096118879E-2</v>
      </c>
      <c r="F17" s="7">
        <f>LN(TN1_Precios!F17/TN1_Precios!F18)</f>
        <v>-1.457937993870047E-2</v>
      </c>
      <c r="G17" s="7">
        <f>LN(TN1_Precios!G17/TN1_Precios!G18)</f>
        <v>6.4954085405775179E-3</v>
      </c>
      <c r="H17" s="7">
        <f>LN(TN1_Precios!H17/TN1_Precios!H18)</f>
        <v>2.8058489405995198E-2</v>
      </c>
      <c r="I17" s="7">
        <f>LN(TN1_Precios!I17/TN1_Precios!I18)</f>
        <v>2.6598975904888206E-3</v>
      </c>
      <c r="J17" s="7">
        <f>LN(TN1_Precios!J17/TN1_Precios!J18)</f>
        <v>-4.3365915144383382E-3</v>
      </c>
      <c r="K17" s="7">
        <f>LN(TN1_Precios!K17/TN1_Precios!K18)</f>
        <v>-4.4263403860600573E-4</v>
      </c>
      <c r="L17" s="7">
        <f>LN(TN1_Precios!L17/TN1_Precios!L18)</f>
        <v>2.2848263506812841E-3</v>
      </c>
      <c r="M17" s="7">
        <f>LN(TN1_Precios!M17/TN1_Precios!M18)</f>
        <v>1.3011107816533717E-2</v>
      </c>
      <c r="N17" s="7">
        <f>LN(TN1_Precios!N17/TN1_Precios!N18)</f>
        <v>1.5707129205357877E-2</v>
      </c>
      <c r="O17" s="7">
        <f>LN(TN1_Precios!O17/TN1_Precios!O18)</f>
        <v>1.3721530640902107E-2</v>
      </c>
      <c r="P17" s="7">
        <f>LN(TN1_Precios!P17/TN1_Precios!P18)</f>
        <v>-1.2120288151460872E-2</v>
      </c>
      <c r="Q17" s="7">
        <f>LN(TN1_Precios!Q17/TN1_Precios!Q18)</f>
        <v>1.2930645926370369E-2</v>
      </c>
      <c r="R17" s="7">
        <f>LN(TN1_Precios!R17/TN1_Precios!R18)</f>
        <v>-6.2519539391836109E-4</v>
      </c>
      <c r="S17" s="7">
        <f>LN(TN1_Precios!S17/TN1_Precios!S18)</f>
        <v>6.3854264854051714E-3</v>
      </c>
      <c r="T17" s="7">
        <f>LN(TN1_Precios!T17/TN1_Precios!T18)</f>
        <v>8.8605149622176319E-3</v>
      </c>
      <c r="U17" s="7">
        <f>LN(TN1_Precios!U17/TN1_Precios!U18)</f>
        <v>1.4494291346256733E-2</v>
      </c>
      <c r="V17" s="7">
        <f>LN(TN1_Precios!V17/TN1_Precios!V18)</f>
        <v>0</v>
      </c>
      <c r="W17" s="7">
        <f>LN(TN1_Precios!W17/TN1_Precios!W18)</f>
        <v>-4.6512709606226451E-5</v>
      </c>
      <c r="X17" s="7">
        <f>LN(TN1_Precios!X17/TN1_Precios!X18)</f>
        <v>-1.9240019299351463E-4</v>
      </c>
      <c r="Y17" s="7">
        <f>LN(TN1_Precios!Y17/TN1_Precios!Y18)</f>
        <v>9.9399196632209731E-3</v>
      </c>
      <c r="Z17" s="7">
        <f>LN(TN1_Precios!Z17/TN1_Precios!Z18)</f>
        <v>2.7995109844160201E-2</v>
      </c>
      <c r="AA17" s="7">
        <f>LN(TN1_Precios!AA17/TN1_Precios!AA18)</f>
        <v>1.4204701939901074E-2</v>
      </c>
      <c r="AB17" s="7">
        <f>LN(TN1_Precios!AB17/TN1_Precios!AB18)</f>
        <v>1.3611121833498422E-2</v>
      </c>
      <c r="AC17" s="7">
        <f>LN(TN1_Precios!AC17/TN1_Precios!AC18)</f>
        <v>1.4514042884254012E-2</v>
      </c>
      <c r="AD17" s="7">
        <f>LN(TN1_Precios!AD17/TN1_Precios!AD18)</f>
        <v>1.5758894703314652E-2</v>
      </c>
      <c r="AE17" s="7">
        <f>LN(TN1_Precios!AE17/TN1_Precios!AE18)</f>
        <v>4.6177491226680127E-2</v>
      </c>
      <c r="AF17" s="7">
        <f>LN(TN1_Precios!AF17/TN1_Precios!AF18)</f>
        <v>-4.1237171838620409E-3</v>
      </c>
      <c r="AG17" s="7">
        <f>LN(TN1_Precios!AG17/TN1_Precios!AG18)</f>
        <v>1.3382561529311244E-2</v>
      </c>
      <c r="AH17" s="7">
        <f>LN(TN1_Precios!AH17/TN1_Precios!AH18)</f>
        <v>-4.2148742919942501E-5</v>
      </c>
      <c r="AI17" s="7">
        <f>LN(TN1_Precios!AI17/TN1_Precios!AI18)</f>
        <v>-6.4868513204075304E-3</v>
      </c>
      <c r="AJ17" s="7">
        <f>LN(TN1_Precios!AJ17/TN1_Precios!AJ18)</f>
        <v>2.5034873225183468E-2</v>
      </c>
      <c r="AK17" s="7">
        <f>LN(TN1_Precios!AK17/TN1_Precios!AK18)</f>
        <v>9.9875436986088563E-3</v>
      </c>
      <c r="AL17" s="7">
        <f>LN(TN1_Precios!AL17/TN1_Precios!AL18)</f>
        <v>-4.5881206659465316E-3</v>
      </c>
      <c r="AM17" s="7">
        <f>LN(TN1_Precios!AM17/TN1_Precios!AM18)</f>
        <v>0</v>
      </c>
      <c r="AN17" s="7">
        <f>LN(TN1_Precios!AN17/TN1_Precios!AN18)</f>
        <v>0</v>
      </c>
    </row>
    <row r="18" spans="1:40" x14ac:dyDescent="0.2">
      <c r="A18" s="6">
        <v>42829</v>
      </c>
      <c r="B18" s="7">
        <f>LN(TN1_Precios!B18/TN1_Precios!B19)</f>
        <v>7.1121984424918835E-3</v>
      </c>
      <c r="C18" s="7">
        <f>LN(TN1_Precios!C18/TN1_Precios!C19)</f>
        <v>2.6286021487819215E-3</v>
      </c>
      <c r="D18" s="7">
        <f>LN(TN1_Precios!D18/TN1_Precios!D19)</f>
        <v>3.120610148256812E-3</v>
      </c>
      <c r="E18" s="7">
        <f>LN(TN1_Precios!E18/TN1_Precios!E19)</f>
        <v>4.0702621917382081E-2</v>
      </c>
      <c r="F18" s="7">
        <f>LN(TN1_Precios!F18/TN1_Precios!F19)</f>
        <v>-1.4601831214814832E-2</v>
      </c>
      <c r="G18" s="7">
        <f>LN(TN1_Precios!G18/TN1_Precios!G19)</f>
        <v>-1.6064859556728338E-2</v>
      </c>
      <c r="H18" s="7">
        <f>LN(TN1_Precios!H18/TN1_Precios!H19)</f>
        <v>1.1661860121700434E-2</v>
      </c>
      <c r="I18" s="7">
        <f>LN(TN1_Precios!I18/TN1_Precios!I19)</f>
        <v>-6.9972537878333413E-3</v>
      </c>
      <c r="J18" s="7">
        <f>LN(TN1_Precios!J18/TN1_Precios!J19)</f>
        <v>3.1292193788600514E-2</v>
      </c>
      <c r="K18" s="7">
        <f>LN(TN1_Precios!K18/TN1_Precios!K19)</f>
        <v>4.8797837988281585E-3</v>
      </c>
      <c r="L18" s="7">
        <f>LN(TN1_Precios!L18/TN1_Precios!L19)</f>
        <v>6.2001321473582633E-3</v>
      </c>
      <c r="M18" s="7">
        <f>LN(TN1_Precios!M18/TN1_Precios!M19)</f>
        <v>1.0557137112128533E-2</v>
      </c>
      <c r="N18" s="7">
        <f>LN(TN1_Precios!N18/TN1_Precios!N19)</f>
        <v>2.7170794684805353E-2</v>
      </c>
      <c r="O18" s="7">
        <f>LN(TN1_Precios!O18/TN1_Precios!O19)</f>
        <v>9.0931471252694088E-3</v>
      </c>
      <c r="P18" s="7">
        <f>LN(TN1_Precios!P18/TN1_Precios!P19)</f>
        <v>2.2008019799009989E-3</v>
      </c>
      <c r="Q18" s="7">
        <f>LN(TN1_Precios!Q18/TN1_Precios!Q19)</f>
        <v>-7.2012401430145718E-3</v>
      </c>
      <c r="R18" s="7">
        <f>LN(TN1_Precios!R18/TN1_Precios!R19)</f>
        <v>-7.2238450893195002E-3</v>
      </c>
      <c r="S18" s="7">
        <f>LN(TN1_Precios!S18/TN1_Precios!S19)</f>
        <v>5.9660571638219624E-3</v>
      </c>
      <c r="T18" s="7">
        <f>LN(TN1_Precios!T18/TN1_Precios!T19)</f>
        <v>7.7108815792036964E-3</v>
      </c>
      <c r="U18" s="7">
        <f>LN(TN1_Precios!U18/TN1_Precios!U19)</f>
        <v>8.1720884901851885E-3</v>
      </c>
      <c r="V18" s="7">
        <f>LN(TN1_Precios!V18/TN1_Precios!V19)</f>
        <v>0</v>
      </c>
      <c r="W18" s="7">
        <f>LN(TN1_Precios!W18/TN1_Precios!W19)</f>
        <v>0</v>
      </c>
      <c r="X18" s="7">
        <f>LN(TN1_Precios!X18/TN1_Precios!X19)</f>
        <v>4.0481982995340584E-3</v>
      </c>
      <c r="Y18" s="7">
        <f>LN(TN1_Precios!Y18/TN1_Precios!Y19)</f>
        <v>-9.9059693777522832E-3</v>
      </c>
      <c r="Z18" s="7">
        <f>LN(TN1_Precios!Z18/TN1_Precios!Z19)</f>
        <v>1.6686138822257876E-2</v>
      </c>
      <c r="AA18" s="7">
        <f>LN(TN1_Precios!AA18/TN1_Precios!AA19)</f>
        <v>3.2365207670304583E-2</v>
      </c>
      <c r="AB18" s="7">
        <f>LN(TN1_Precios!AB18/TN1_Precios!AB19)</f>
        <v>-1.2298298790410361E-2</v>
      </c>
      <c r="AC18" s="7">
        <f>LN(TN1_Precios!AC18/TN1_Precios!AC19)</f>
        <v>-1.4514042884254071E-2</v>
      </c>
      <c r="AD18" s="7">
        <f>LN(TN1_Precios!AD18/TN1_Precios!AD19)</f>
        <v>1.1696039763191236E-2</v>
      </c>
      <c r="AE18" s="7">
        <f>LN(TN1_Precios!AE18/TN1_Precios!AE19)</f>
        <v>5.7149292810632028E-3</v>
      </c>
      <c r="AF18" s="7">
        <f>LN(TN1_Precios!AF18/TN1_Precios!AF19)</f>
        <v>4.1237171838621562E-3</v>
      </c>
      <c r="AG18" s="7">
        <f>LN(TN1_Precios!AG18/TN1_Precios!AG19)</f>
        <v>-3.1187186162817876E-2</v>
      </c>
      <c r="AH18" s="7">
        <f>LN(TN1_Precios!AH18/TN1_Precios!AH19)</f>
        <v>1.1530437200038808E-2</v>
      </c>
      <c r="AI18" s="7">
        <f>LN(TN1_Precios!AI18/TN1_Precios!AI19)</f>
        <v>2.2487192666848666E-2</v>
      </c>
      <c r="AJ18" s="7">
        <f>LN(TN1_Precios!AJ18/TN1_Precios!AJ19)</f>
        <v>-4.0269685864607009E-3</v>
      </c>
      <c r="AK18" s="7">
        <f>LN(TN1_Precios!AK18/TN1_Precios!AK19)</f>
        <v>2.7453081358351267E-3</v>
      </c>
      <c r="AL18" s="7">
        <f>LN(TN1_Precios!AL18/TN1_Precios!AL19)</f>
        <v>-1.6632020466029744E-3</v>
      </c>
      <c r="AM18" s="7">
        <f>LN(TN1_Precios!AM18/TN1_Precios!AM19)</f>
        <v>0</v>
      </c>
      <c r="AN18" s="7">
        <f>LN(TN1_Precios!AN18/TN1_Precios!AN19)</f>
        <v>0</v>
      </c>
    </row>
    <row r="19" spans="1:40" x14ac:dyDescent="0.2">
      <c r="A19" s="6">
        <v>42828</v>
      </c>
      <c r="B19" s="7">
        <f>LN(TN1_Precios!B19/TN1_Precios!B20)</f>
        <v>1.7002650576806264E-3</v>
      </c>
      <c r="C19" s="7">
        <f>LN(TN1_Precios!C19/TN1_Precios!C20)</f>
        <v>-1.6436858782353015E-3</v>
      </c>
      <c r="D19" s="7">
        <f>LN(TN1_Precios!D19/TN1_Precios!D20)</f>
        <v>6.2965810157375006E-3</v>
      </c>
      <c r="E19" s="7">
        <f>LN(TN1_Precios!E19/TN1_Precios!E20)</f>
        <v>-9.3794653542608099E-3</v>
      </c>
      <c r="F19" s="7">
        <f>LN(TN1_Precios!F19/TN1_Precios!F20)</f>
        <v>1.4392659013037703E-2</v>
      </c>
      <c r="G19" s="7">
        <f>LN(TN1_Precios!G19/TN1_Precios!G20)</f>
        <v>-8.8496152769824993E-3</v>
      </c>
      <c r="H19" s="7">
        <f>LN(TN1_Precios!H19/TN1_Precios!H20)</f>
        <v>2.6407013199763137E-3</v>
      </c>
      <c r="I19" s="7">
        <f>LN(TN1_Precios!I19/TN1_Precios!I20)</f>
        <v>5.3037732815003511E-3</v>
      </c>
      <c r="J19" s="7">
        <f>LN(TN1_Precios!J19/TN1_Precios!J20)</f>
        <v>-1.1955735920148997E-2</v>
      </c>
      <c r="K19" s="7">
        <f>LN(TN1_Precios!K19/TN1_Precios!K20)</f>
        <v>2.0434288807609334E-4</v>
      </c>
      <c r="L19" s="7">
        <f>LN(TN1_Precios!L19/TN1_Precios!L20)</f>
        <v>6.9782582061314489E-3</v>
      </c>
      <c r="M19" s="7">
        <f>LN(TN1_Precios!M19/TN1_Precios!M20)</f>
        <v>6.0112892351042316E-3</v>
      </c>
      <c r="N19" s="7">
        <f>LN(TN1_Precios!N19/TN1_Precios!N20)</f>
        <v>7.8562774559559814E-3</v>
      </c>
      <c r="O19" s="7">
        <f>LN(TN1_Precios!O19/TN1_Precios!O20)</f>
        <v>-6.9128641875877061E-3</v>
      </c>
      <c r="P19" s="7">
        <f>LN(TN1_Precios!P19/TN1_Precios!P20)</f>
        <v>1.1344622246024578E-2</v>
      </c>
      <c r="Q19" s="7">
        <f>LN(TN1_Precios!Q19/TN1_Precios!Q20)</f>
        <v>4.5905459889880804E-3</v>
      </c>
      <c r="R19" s="7">
        <f>LN(TN1_Precios!R19/TN1_Precios!R20)</f>
        <v>-1.4415330014161599E-2</v>
      </c>
      <c r="S19" s="7">
        <f>LN(TN1_Precios!S19/TN1_Precios!S20)</f>
        <v>-9.6198634667214455E-3</v>
      </c>
      <c r="T19" s="7">
        <f>LN(TN1_Precios!T19/TN1_Precios!T20)</f>
        <v>1.0612726264395978E-2</v>
      </c>
      <c r="U19" s="7">
        <f>LN(TN1_Precios!U19/TN1_Precios!U20)</f>
        <v>1.3144747145709477E-3</v>
      </c>
      <c r="V19" s="7">
        <f>LN(TN1_Precios!V19/TN1_Precios!V20)</f>
        <v>1.1320875624482293E-2</v>
      </c>
      <c r="W19" s="7">
        <f>LN(TN1_Precios!W19/TN1_Precios!W20)</f>
        <v>4.6620131058113714E-3</v>
      </c>
      <c r="X19" s="7">
        <f>LN(TN1_Precios!X19/TN1_Precios!X20)</f>
        <v>-3.9520028302664966E-3</v>
      </c>
      <c r="Y19" s="7">
        <f>LN(TN1_Precios!Y19/TN1_Precios!Y20)</f>
        <v>-7.5794859759775875E-4</v>
      </c>
      <c r="Z19" s="7">
        <f>LN(TN1_Precios!Z19/TN1_Precios!Z20)</f>
        <v>1.6130723085731987E-2</v>
      </c>
      <c r="AA19" s="7">
        <f>LN(TN1_Precios!AA19/TN1_Precios!AA20)</f>
        <v>-8.037479218673451E-3</v>
      </c>
      <c r="AB19" s="7">
        <f>LN(TN1_Precios!AB19/TN1_Precios!AB20)</f>
        <v>1.6005491012595751E-3</v>
      </c>
      <c r="AC19" s="7">
        <f>LN(TN1_Precios!AC19/TN1_Precios!AC20)</f>
        <v>1.1534026653534555E-3</v>
      </c>
      <c r="AD19" s="7">
        <f>LN(TN1_Precios!AD19/TN1_Precios!AD20)</f>
        <v>-9.2745055632322982E-3</v>
      </c>
      <c r="AE19" s="7">
        <f>LN(TN1_Precios!AE19/TN1_Precios!AE20)</f>
        <v>8.0783928512725527E-3</v>
      </c>
      <c r="AF19" s="7">
        <f>LN(TN1_Precios!AF19/TN1_Precios!AF20)</f>
        <v>-7.3694728220198421E-3</v>
      </c>
      <c r="AG19" s="7">
        <f>LN(TN1_Precios!AG19/TN1_Precios!AG20)</f>
        <v>0</v>
      </c>
      <c r="AH19" s="7">
        <f>LN(TN1_Precios!AH19/TN1_Precios!AH20)</f>
        <v>-5.9513863807779477E-3</v>
      </c>
      <c r="AI19" s="7">
        <f>LN(TN1_Precios!AI19/TN1_Precios!AI20)</f>
        <v>-2.5773210143004033E-3</v>
      </c>
      <c r="AJ19" s="7">
        <f>LN(TN1_Precios!AJ19/TN1_Precios!AJ20)</f>
        <v>5.695025687157739E-3</v>
      </c>
      <c r="AK19" s="7">
        <f>LN(TN1_Precios!AK19/TN1_Precios!AK20)</f>
        <v>-3.8501585410107893E-3</v>
      </c>
      <c r="AL19" s="7">
        <f>LN(TN1_Precios!AL19/TN1_Precios!AL20)</f>
        <v>-1.2455887016287245E-3</v>
      </c>
      <c r="AM19" s="7">
        <f>LN(TN1_Precios!AM19/TN1_Precios!AM20)</f>
        <v>1.4341117270657754E-2</v>
      </c>
      <c r="AN19" s="7">
        <f>LN(TN1_Precios!AN19/TN1_Precios!AN20)</f>
        <v>-2.1750522128663715E-3</v>
      </c>
    </row>
    <row r="20" spans="1:40" x14ac:dyDescent="0.2">
      <c r="A20" s="6">
        <v>42825</v>
      </c>
      <c r="B20" s="7">
        <f>LN(TN1_Precios!B20/TN1_Precios!B21)</f>
        <v>-7.3836889028883624E-3</v>
      </c>
      <c r="C20" s="7">
        <f>LN(TN1_Precios!C20/TN1_Precios!C21)</f>
        <v>2.2253072441503811E-2</v>
      </c>
      <c r="D20" s="7">
        <f>LN(TN1_Precios!D20/TN1_Precios!D21)</f>
        <v>-1.2399735220520824E-2</v>
      </c>
      <c r="E20" s="7">
        <f>LN(TN1_Precios!E20/TN1_Precios!E21)</f>
        <v>-2.8302690625591237E-2</v>
      </c>
      <c r="F20" s="7">
        <f>LN(TN1_Precios!F20/TN1_Precios!F21)</f>
        <v>-1.1627224689789992E-3</v>
      </c>
      <c r="G20" s="7">
        <f>LN(TN1_Precios!G20/TN1_Precios!G21)</f>
        <v>-6.8362397379503302E-3</v>
      </c>
      <c r="H20" s="7">
        <f>LN(TN1_Precios!H20/TN1_Precios!H21)</f>
        <v>-1.3487654024384906E-2</v>
      </c>
      <c r="I20" s="7">
        <f>LN(TN1_Precios!I20/TN1_Precios!I21)</f>
        <v>-8.424649659251578E-3</v>
      </c>
      <c r="J20" s="7">
        <f>LN(TN1_Precios!J20/TN1_Precios!J21)</f>
        <v>-1.9273377131395281E-2</v>
      </c>
      <c r="K20" s="7">
        <f>LN(TN1_Precios!K20/TN1_Precios!K21)</f>
        <v>-9.5830751745086002E-3</v>
      </c>
      <c r="L20" s="7">
        <f>LN(TN1_Precios!L20/TN1_Precios!L21)</f>
        <v>-9.9610725738648615E-3</v>
      </c>
      <c r="M20" s="7">
        <f>LN(TN1_Precios!M20/TN1_Precios!M21)</f>
        <v>-1.5826861611729134E-2</v>
      </c>
      <c r="N20" s="7">
        <f>LN(TN1_Precios!N20/TN1_Precios!N21)</f>
        <v>3.0455366002203544E-2</v>
      </c>
      <c r="O20" s="7">
        <f>LN(TN1_Precios!O20/TN1_Precios!O21)</f>
        <v>-1.0989121575594981E-2</v>
      </c>
      <c r="P20" s="7">
        <f>LN(TN1_Precios!P20/TN1_Precios!P21)</f>
        <v>1.6057095332254407E-3</v>
      </c>
      <c r="Q20" s="7">
        <f>LN(TN1_Precios!Q20/TN1_Precios!Q21)</f>
        <v>1.0540282035432268E-2</v>
      </c>
      <c r="R20" s="7">
        <f>LN(TN1_Precios!R20/TN1_Precios!R21)</f>
        <v>1.1015238859331466E-3</v>
      </c>
      <c r="S20" s="7">
        <f>LN(TN1_Precios!S20/TN1_Precios!S21)</f>
        <v>1.0080268631392142E-2</v>
      </c>
      <c r="T20" s="7">
        <f>LN(TN1_Precios!T20/TN1_Precios!T21)</f>
        <v>-1.1468301504906188E-2</v>
      </c>
      <c r="U20" s="7">
        <f>LN(TN1_Precios!U20/TN1_Precios!U21)</f>
        <v>-1.8335706722541444E-2</v>
      </c>
      <c r="V20" s="7">
        <f>LN(TN1_Precios!V20/TN1_Precios!V21)</f>
        <v>-1.5179113568922751E-4</v>
      </c>
      <c r="W20" s="7">
        <f>LN(TN1_Precios!W20/TN1_Precios!W21)</f>
        <v>0</v>
      </c>
      <c r="X20" s="7">
        <f>LN(TN1_Precios!X20/TN1_Precios!X21)</f>
        <v>-1.0050335853501451E-2</v>
      </c>
      <c r="Y20" s="7">
        <f>LN(TN1_Precios!Y20/TN1_Precios!Y21)</f>
        <v>-2.6877790068670295E-3</v>
      </c>
      <c r="Z20" s="7">
        <f>LN(TN1_Precios!Z20/TN1_Precios!Z21)</f>
        <v>-7.3492898019115087E-3</v>
      </c>
      <c r="AA20" s="7">
        <f>LN(TN1_Precios!AA20/TN1_Precios!AA21)</f>
        <v>-2.8651064265581491E-2</v>
      </c>
      <c r="AB20" s="7">
        <f>LN(TN1_Precios!AB20/TN1_Precios!AB21)</f>
        <v>-8.0059477027376617E-4</v>
      </c>
      <c r="AC20" s="7">
        <f>LN(TN1_Precios!AC20/TN1_Precios!AC21)</f>
        <v>1.3945606600015276E-2</v>
      </c>
      <c r="AD20" s="7">
        <f>LN(TN1_Precios!AD20/TN1_Precios!AD21)</f>
        <v>-1.5590258635747324E-2</v>
      </c>
      <c r="AE20" s="7">
        <f>LN(TN1_Precios!AE20/TN1_Precios!AE21)</f>
        <v>-2.7046724071270829E-3</v>
      </c>
      <c r="AF20" s="7">
        <f>LN(TN1_Precios!AF20/TN1_Precios!AF21)</f>
        <v>-8.6102631449570268E-4</v>
      </c>
      <c r="AG20" s="7">
        <f>LN(TN1_Precios!AG20/TN1_Precios!AG21)</f>
        <v>-3.2183449792897089E-3</v>
      </c>
      <c r="AH20" s="7">
        <f>LN(TN1_Precios!AH20/TN1_Precios!AH21)</f>
        <v>5.0873326516915425E-4</v>
      </c>
      <c r="AI20" s="7">
        <f>LN(TN1_Precios!AI20/TN1_Precios!AI21)</f>
        <v>-1.3581737894572092E-2</v>
      </c>
      <c r="AJ20" s="7">
        <f>LN(TN1_Precios!AJ20/TN1_Precios!AJ21)</f>
        <v>-2.4647607173640586E-2</v>
      </c>
      <c r="AK20" s="7">
        <f>LN(TN1_Precios!AK20/TN1_Precios!AK21)</f>
        <v>-6.3402818945830506E-3</v>
      </c>
      <c r="AL20" s="7">
        <f>LN(TN1_Precios!AL20/TN1_Precios!AL21)</f>
        <v>1.3366949233973528E-2</v>
      </c>
      <c r="AM20" s="7">
        <f>LN(TN1_Precios!AM20/TN1_Precios!AM21)</f>
        <v>0</v>
      </c>
      <c r="AN20" s="7">
        <f>LN(TN1_Precios!AN20/TN1_Precios!AN21)</f>
        <v>-5.8571194843978639E-3</v>
      </c>
    </row>
    <row r="21" spans="1:40" x14ac:dyDescent="0.2">
      <c r="A21" s="6">
        <v>42824</v>
      </c>
      <c r="B21" s="7">
        <f>LN(TN1_Precios!B21/TN1_Precios!B22)</f>
        <v>-7.3831285041578423E-3</v>
      </c>
      <c r="C21" s="7">
        <f>LN(TN1_Precios!C21/TN1_Precios!C22)</f>
        <v>3.6869484608593711E-2</v>
      </c>
      <c r="D21" s="7">
        <f>LN(TN1_Precios!D21/TN1_Precios!D22)</f>
        <v>7.5507065435768284E-3</v>
      </c>
      <c r="E21" s="7">
        <f>LN(TN1_Precios!E21/TN1_Precios!E22)</f>
        <v>-1.2998417357272278E-2</v>
      </c>
      <c r="F21" s="7">
        <f>LN(TN1_Precios!F21/TN1_Precios!F22)</f>
        <v>-2.2171801346184332E-3</v>
      </c>
      <c r="G21" s="7">
        <f>LN(TN1_Precios!G21/TN1_Precios!G22)</f>
        <v>-6.2501953206349386E-5</v>
      </c>
      <c r="H21" s="7">
        <f>LN(TN1_Precios!H21/TN1_Precios!H22)</f>
        <v>-1.3549465049247823E-2</v>
      </c>
      <c r="I21" s="7">
        <f>LN(TN1_Precios!I21/TN1_Precios!I22)</f>
        <v>-8.3542674698578127E-3</v>
      </c>
      <c r="J21" s="7">
        <f>LN(TN1_Precios!J21/TN1_Precios!J22)</f>
        <v>-1.0067620371235764E-2</v>
      </c>
      <c r="K21" s="7">
        <f>LN(TN1_Precios!K21/TN1_Precios!K22)</f>
        <v>7.109728413677241E-3</v>
      </c>
      <c r="L21" s="7">
        <f>LN(TN1_Precios!L21/TN1_Precios!L22)</f>
        <v>-8.605026480188873E-3</v>
      </c>
      <c r="M21" s="7">
        <f>LN(TN1_Precios!M21/TN1_Precios!M22)</f>
        <v>-1.1066140224280322E-2</v>
      </c>
      <c r="N21" s="7">
        <f>LN(TN1_Precios!N21/TN1_Precios!N22)</f>
        <v>-1.8396864947517192E-2</v>
      </c>
      <c r="O21" s="7">
        <f>LN(TN1_Precios!O21/TN1_Precios!O22)</f>
        <v>-1.0936403410396494E-2</v>
      </c>
      <c r="P21" s="7">
        <f>LN(TN1_Precios!P21/TN1_Precios!P22)</f>
        <v>-4.2761757810865567E-3</v>
      </c>
      <c r="Q21" s="7">
        <f>LN(TN1_Precios!Q21/TN1_Precios!Q22)</f>
        <v>-1.3894845504126134E-2</v>
      </c>
      <c r="R21" s="7">
        <f>LN(TN1_Precios!R21/TN1_Precios!R22)</f>
        <v>-5.4346300523708813E-3</v>
      </c>
      <c r="S21" s="7">
        <f>LN(TN1_Precios!S21/TN1_Precios!S22)</f>
        <v>4.8470954679905249E-3</v>
      </c>
      <c r="T21" s="7">
        <f>LN(TN1_Precios!T21/TN1_Precios!T22)</f>
        <v>-8.2945006384391902E-3</v>
      </c>
      <c r="U21" s="7">
        <f>LN(TN1_Precios!U21/TN1_Precios!U22)</f>
        <v>-2.4431097171770361E-2</v>
      </c>
      <c r="V21" s="7">
        <f>LN(TN1_Precios!V21/TN1_Precios!V22)</f>
        <v>7.5892687776052403E-5</v>
      </c>
      <c r="W21" s="7">
        <f>LN(TN1_Precios!W21/TN1_Precios!W22)</f>
        <v>0</v>
      </c>
      <c r="X21" s="7">
        <f>LN(TN1_Precios!X21/TN1_Precios!X22)</f>
        <v>3.8102496174455735E-4</v>
      </c>
      <c r="Y21" s="7">
        <f>LN(TN1_Precios!Y21/TN1_Precios!Y22)</f>
        <v>2.6312387077537022E-3</v>
      </c>
      <c r="Z21" s="7">
        <f>LN(TN1_Precios!Z21/TN1_Precios!Z22)</f>
        <v>1.1655983336155413E-3</v>
      </c>
      <c r="AA21" s="7">
        <f>LN(TN1_Precios!AA21/TN1_Precios!AA22)</f>
        <v>-1.1652906909058694E-2</v>
      </c>
      <c r="AB21" s="7">
        <f>LN(TN1_Precios!AB21/TN1_Precios!AB22)</f>
        <v>8.6113397404274615E-3</v>
      </c>
      <c r="AC21" s="7">
        <f>LN(TN1_Precios!AC21/TN1_Precios!AC22)</f>
        <v>0</v>
      </c>
      <c r="AD21" s="7">
        <f>LN(TN1_Precios!AD21/TN1_Precios!AD22)</f>
        <v>1.4378758557461518E-2</v>
      </c>
      <c r="AE21" s="7">
        <f>LN(TN1_Precios!AE21/TN1_Precios!AE22)</f>
        <v>1.4931898976687449E-2</v>
      </c>
      <c r="AF21" s="7">
        <f>LN(TN1_Precios!AF21/TN1_Precios!AF22)</f>
        <v>-2.0470836217247996E-3</v>
      </c>
      <c r="AG21" s="7">
        <f>LN(TN1_Precios!AG21/TN1_Precios!AG22)</f>
        <v>-5.394006886065883E-2</v>
      </c>
      <c r="AH21" s="7">
        <f>LN(TN1_Precios!AH21/TN1_Precios!AH22)</f>
        <v>-1.6819839802759851E-2</v>
      </c>
      <c r="AI21" s="7">
        <f>LN(TN1_Precios!AI21/TN1_Precios!AI22)</f>
        <v>-1.4338857504055115E-2</v>
      </c>
      <c r="AJ21" s="7">
        <f>LN(TN1_Precios!AJ21/TN1_Precios!AJ22)</f>
        <v>-2.6539975340292977E-3</v>
      </c>
      <c r="AK21" s="7">
        <f>LN(TN1_Precios!AK21/TN1_Precios!AK22)</f>
        <v>1.2321028484669242E-2</v>
      </c>
      <c r="AL21" s="7">
        <f>LN(TN1_Precios!AL21/TN1_Precios!AL22)</f>
        <v>1.0143789430505255E-2</v>
      </c>
      <c r="AM21" s="7">
        <f>LN(TN1_Precios!AM21/TN1_Precios!AM22)</f>
        <v>0</v>
      </c>
      <c r="AN21" s="7">
        <f>LN(TN1_Precios!AN21/TN1_Precios!AN22)</f>
        <v>3.9277033379800357E-3</v>
      </c>
    </row>
    <row r="22" spans="1:40" x14ac:dyDescent="0.2">
      <c r="A22" s="6">
        <v>42823</v>
      </c>
      <c r="B22" s="7">
        <f>LN(TN1_Precios!B22/TN1_Precios!B23)</f>
        <v>-2.9413419317185136E-3</v>
      </c>
      <c r="C22" s="7">
        <f>LN(TN1_Precios!C22/TN1_Precios!C23)</f>
        <v>-1.8181471517829599E-3</v>
      </c>
      <c r="D22" s="7">
        <f>LN(TN1_Precios!D22/TN1_Precios!D23)</f>
        <v>-8.9617410658263987E-3</v>
      </c>
      <c r="E22" s="7">
        <f>LN(TN1_Precios!E22/TN1_Precios!E23)</f>
        <v>-1.6583145789408237E-2</v>
      </c>
      <c r="F22" s="7">
        <f>LN(TN1_Precios!F22/TN1_Precios!F23)</f>
        <v>1.172569687811155E-4</v>
      </c>
      <c r="G22" s="7">
        <f>LN(TN1_Precios!G22/TN1_Precios!G23)</f>
        <v>2.941822920920786E-3</v>
      </c>
      <c r="H22" s="7">
        <f>LN(TN1_Precios!H22/TN1_Precios!H23)</f>
        <v>-5.2141246785329422E-3</v>
      </c>
      <c r="I22" s="7">
        <f>LN(TN1_Precios!I22/TN1_Precios!I23)</f>
        <v>-7.34165523772353E-3</v>
      </c>
      <c r="J22" s="7">
        <f>LN(TN1_Precios!J22/TN1_Precios!J23)</f>
        <v>4.1051885585161145E-3</v>
      </c>
      <c r="K22" s="7">
        <f>LN(TN1_Precios!K22/TN1_Precios!K23)</f>
        <v>7.1123284813234822E-3</v>
      </c>
      <c r="L22" s="7">
        <f>LN(TN1_Precios!L22/TN1_Precios!L23)</f>
        <v>-7.1387530642615868E-3</v>
      </c>
      <c r="M22" s="7">
        <f>LN(TN1_Precios!M22/TN1_Precios!M23)</f>
        <v>-1.4566899968225636E-2</v>
      </c>
      <c r="N22" s="7">
        <f>LN(TN1_Precios!N22/TN1_Precios!N23)</f>
        <v>-7.3274165327760999E-3</v>
      </c>
      <c r="O22" s="7">
        <f>LN(TN1_Precios!O22/TN1_Precios!O23)</f>
        <v>3.0073200731712234E-3</v>
      </c>
      <c r="P22" s="7">
        <f>LN(TN1_Precios!P22/TN1_Precios!P23)</f>
        <v>2.5813357161386737E-3</v>
      </c>
      <c r="Q22" s="7">
        <f>LN(TN1_Precios!Q22/TN1_Precios!Q23)</f>
        <v>-1.4362136126756407E-2</v>
      </c>
      <c r="R22" s="7">
        <f>LN(TN1_Precios!R22/TN1_Precios!R23)</f>
        <v>1.9741731519283004E-2</v>
      </c>
      <c r="S22" s="7">
        <f>LN(TN1_Precios!S22/TN1_Precios!S23)</f>
        <v>5.5684598643754865E-3</v>
      </c>
      <c r="T22" s="7">
        <f>LN(TN1_Precios!T22/TN1_Precios!T23)</f>
        <v>-1.6191921459606896E-2</v>
      </c>
      <c r="U22" s="7">
        <f>LN(TN1_Precios!U22/TN1_Precios!U23)</f>
        <v>1.1389802968275003E-2</v>
      </c>
      <c r="V22" s="7">
        <f>LN(TN1_Precios!V22/TN1_Precios!V23)</f>
        <v>8.2304991365154435E-3</v>
      </c>
      <c r="W22" s="7">
        <f>LN(TN1_Precios!W22/TN1_Precios!W23)</f>
        <v>4.6739893349154784E-4</v>
      </c>
      <c r="X22" s="7">
        <f>LN(TN1_Precios!X22/TN1_Precios!X23)</f>
        <v>-9.5269851927591581E-5</v>
      </c>
      <c r="Y22" s="7">
        <f>LN(TN1_Precios!Y22/TN1_Precios!Y23)</f>
        <v>-1.4938465573393246E-2</v>
      </c>
      <c r="Z22" s="7">
        <f>LN(TN1_Precios!Z22/TN1_Precios!Z23)</f>
        <v>-1.9142498710536474E-2</v>
      </c>
      <c r="AA22" s="7">
        <f>LN(TN1_Precios!AA22/TN1_Precios!AA23)</f>
        <v>-6.6782609870125907E-3</v>
      </c>
      <c r="AB22" s="7">
        <f>LN(TN1_Precios!AB22/TN1_Precios!AB23)</f>
        <v>5.4924544747438266E-3</v>
      </c>
      <c r="AC22" s="7">
        <f>LN(TN1_Precios!AC22/TN1_Precios!AC23)</f>
        <v>0</v>
      </c>
      <c r="AD22" s="7">
        <f>LN(TN1_Precios!AD22/TN1_Precios!AD23)</f>
        <v>1.2841719333977031E-2</v>
      </c>
      <c r="AE22" s="7">
        <f>LN(TN1_Precios!AE22/TN1_Precios!AE23)</f>
        <v>3.7532157141423182E-2</v>
      </c>
      <c r="AF22" s="7">
        <f>LN(TN1_Precios!AF22/TN1_Precios!AF23)</f>
        <v>6.1538655743782859E-3</v>
      </c>
      <c r="AG22" s="7">
        <f>LN(TN1_Precios!AG22/TN1_Precios!AG23)</f>
        <v>2.3917080060146808E-2</v>
      </c>
      <c r="AH22" s="7">
        <f>LN(TN1_Precios!AH22/TN1_Precios!AH23)</f>
        <v>5.1420443141336021E-3</v>
      </c>
      <c r="AI22" s="7">
        <f>LN(TN1_Precios!AI22/TN1_Precios!AI23)</f>
        <v>-7.8192200402702155E-4</v>
      </c>
      <c r="AJ22" s="7">
        <f>LN(TN1_Precios!AJ22/TN1_Precios!AJ23)</f>
        <v>-6.9015738519888391E-3</v>
      </c>
      <c r="AK22" s="7">
        <f>LN(TN1_Precios!AK22/TN1_Precios!AK23)</f>
        <v>1.0766482521306324E-2</v>
      </c>
      <c r="AL22" s="7">
        <f>LN(TN1_Precios!AL22/TN1_Precios!AL23)</f>
        <v>-2.2680518608489637E-2</v>
      </c>
      <c r="AM22" s="7">
        <f>LN(TN1_Precios!AM22/TN1_Precios!AM23)</f>
        <v>0</v>
      </c>
      <c r="AN22" s="7">
        <f>LN(TN1_Precios!AN22/TN1_Precios!AN23)</f>
        <v>8.0318059558869568E-5</v>
      </c>
    </row>
    <row r="23" spans="1:40" x14ac:dyDescent="0.2">
      <c r="A23" s="6">
        <v>42822</v>
      </c>
      <c r="B23" s="7">
        <f>LN(TN1_Precios!B23/TN1_Precios!B24)</f>
        <v>2.2786445483173337E-2</v>
      </c>
      <c r="C23" s="7">
        <f>LN(TN1_Precios!C23/TN1_Precios!C24)</f>
        <v>1.959239972405941E-2</v>
      </c>
      <c r="D23" s="7">
        <f>LN(TN1_Precios!D23/TN1_Precios!D24)</f>
        <v>1.4330777034590068E-2</v>
      </c>
      <c r="E23" s="7">
        <f>LN(TN1_Precios!E23/TN1_Precios!E24)</f>
        <v>7.5171700432038547E-3</v>
      </c>
      <c r="F23" s="7">
        <f>LN(TN1_Precios!F23/TN1_Precios!F24)</f>
        <v>9.820046180975513E-3</v>
      </c>
      <c r="G23" s="7">
        <f>LN(TN1_Precios!G23/TN1_Precios!G24)</f>
        <v>-2.9418229209207643E-3</v>
      </c>
      <c r="H23" s="7">
        <f>LN(TN1_Precios!H23/TN1_Precios!H24)</f>
        <v>3.7941395281569819E-2</v>
      </c>
      <c r="I23" s="7">
        <f>LN(TN1_Precios!I23/TN1_Precios!I24)</f>
        <v>2.6783045197047387E-2</v>
      </c>
      <c r="J23" s="7">
        <f>LN(TN1_Precios!J23/TN1_Precios!J24)</f>
        <v>4.85149151660988E-2</v>
      </c>
      <c r="K23" s="7">
        <f>LN(TN1_Precios!K23/TN1_Precios!K24)</f>
        <v>3.7267424494134491E-3</v>
      </c>
      <c r="L23" s="7">
        <f>LN(TN1_Precios!L23/TN1_Precios!L24)</f>
        <v>1.5792606477396401E-2</v>
      </c>
      <c r="M23" s="7">
        <f>LN(TN1_Precios!M23/TN1_Precios!M24)</f>
        <v>1.5668019550943903E-2</v>
      </c>
      <c r="N23" s="7">
        <f>LN(TN1_Precios!N23/TN1_Precios!N24)</f>
        <v>2.2209114725205852E-2</v>
      </c>
      <c r="O23" s="7">
        <f>LN(TN1_Precios!O23/TN1_Precios!O24)</f>
        <v>2.3019092349520931E-2</v>
      </c>
      <c r="P23" s="7">
        <f>LN(TN1_Precios!P23/TN1_Precios!P24)</f>
        <v>6.6172109472058035E-3</v>
      </c>
      <c r="Q23" s="7">
        <f>LN(TN1_Precios!Q23/TN1_Precios!Q24)</f>
        <v>1.827456410463241E-2</v>
      </c>
      <c r="R23" s="7">
        <f>LN(TN1_Precios!R23/TN1_Precios!R24)</f>
        <v>3.5466279185820071E-2</v>
      </c>
      <c r="S23" s="7">
        <f>LN(TN1_Precios!S23/TN1_Precios!S24)</f>
        <v>1.2407978457007902E-2</v>
      </c>
      <c r="T23" s="7">
        <f>LN(TN1_Precios!T23/TN1_Precios!T24)</f>
        <v>2.9581056425936895E-2</v>
      </c>
      <c r="U23" s="7">
        <f>LN(TN1_Precios!U23/TN1_Precios!U24)</f>
        <v>2.0035943609191812E-2</v>
      </c>
      <c r="V23" s="7">
        <f>LN(TN1_Precios!V23/TN1_Precios!V24)</f>
        <v>5.1786754784514978E-3</v>
      </c>
      <c r="W23" s="7">
        <f>LN(TN1_Precios!W23/TN1_Precios!W24)</f>
        <v>1.8401085370891156E-2</v>
      </c>
      <c r="X23" s="7">
        <f>LN(TN1_Precios!X23/TN1_Precios!X24)</f>
        <v>-8.5702047810896995E-4</v>
      </c>
      <c r="Y23" s="7">
        <f>LN(TN1_Precios!Y23/TN1_Precios!Y24)</f>
        <v>3.0034596629349486E-2</v>
      </c>
      <c r="Z23" s="7">
        <f>LN(TN1_Precios!Z23/TN1_Precios!Z24)</f>
        <v>2.3483797898195602E-2</v>
      </c>
      <c r="AA23" s="7">
        <f>LN(TN1_Precios!AA23/TN1_Precios!AA24)</f>
        <v>4.5141161429897804E-2</v>
      </c>
      <c r="AB23" s="7">
        <f>LN(TN1_Precios!AB23/TN1_Precios!AB24)</f>
        <v>2.9029281881364486E-3</v>
      </c>
      <c r="AC23" s="7">
        <f>LN(TN1_Precios!AC23/TN1_Precios!AC24)</f>
        <v>1.1179875198471812E-2</v>
      </c>
      <c r="AD23" s="7">
        <f>LN(TN1_Precios!AD23/TN1_Precios!AD24)</f>
        <v>1.4180254947640509E-2</v>
      </c>
      <c r="AE23" s="7">
        <f>LN(TN1_Precios!AE23/TN1_Precios!AE24)</f>
        <v>5.2365631088694513E-2</v>
      </c>
      <c r="AF23" s="7">
        <f>LN(TN1_Precios!AF23/TN1_Precios!AF24)</f>
        <v>2.7324674250663775E-2</v>
      </c>
      <c r="AG23" s="7">
        <f>LN(TN1_Precios!AG23/TN1_Precios!AG24)</f>
        <v>2.7083859406450059E-2</v>
      </c>
      <c r="AH23" s="7">
        <f>LN(TN1_Precios!AH23/TN1_Precios!AH24)</f>
        <v>2.4759239656789835E-3</v>
      </c>
      <c r="AI23" s="7">
        <f>LN(TN1_Precios!AI23/TN1_Precios!AI24)</f>
        <v>3.1279838416954669E-2</v>
      </c>
      <c r="AJ23" s="7">
        <f>LN(TN1_Precios!AJ23/TN1_Precios!AJ24)</f>
        <v>6.7952096388618623E-4</v>
      </c>
      <c r="AK23" s="7">
        <f>LN(TN1_Precios!AK23/TN1_Precios!AK24)</f>
        <v>1.3793945959735264E-2</v>
      </c>
      <c r="AL23" s="7">
        <f>LN(TN1_Precios!AL23/TN1_Precios!AL24)</f>
        <v>2.4381199290506896E-2</v>
      </c>
      <c r="AM23" s="7">
        <f>LN(TN1_Precios!AM23/TN1_Precios!AM24)</f>
        <v>8.3682496705165792E-3</v>
      </c>
      <c r="AN23" s="7">
        <f>LN(TN1_Precios!AN23/TN1_Precios!AN24)</f>
        <v>0</v>
      </c>
    </row>
    <row r="24" spans="1:40" x14ac:dyDescent="0.2">
      <c r="A24" s="6">
        <v>42821</v>
      </c>
      <c r="B24" s="7">
        <f>LN(TN1_Precios!B24/TN1_Precios!B25)</f>
        <v>-3.5293895572916477E-4</v>
      </c>
      <c r="C24" s="7">
        <f>LN(TN1_Precios!C24/TN1_Precios!C25)</f>
        <v>3.4973086220969431E-2</v>
      </c>
      <c r="D24" s="7">
        <f>LN(TN1_Precios!D24/TN1_Precios!D25)</f>
        <v>5.2015604693189573E-5</v>
      </c>
      <c r="E24" s="7">
        <f>LN(TN1_Precios!E24/TN1_Precios!E25)</f>
        <v>1.1644693422977243E-2</v>
      </c>
      <c r="F24" s="7">
        <f>LN(TN1_Precios!F24/TN1_Precios!F25)</f>
        <v>0</v>
      </c>
      <c r="G24" s="7">
        <f>LN(TN1_Precios!G24/TN1_Precios!G25)</f>
        <v>0</v>
      </c>
      <c r="H24" s="7">
        <f>LN(TN1_Precios!H24/TN1_Precios!H25)</f>
        <v>-5.815483195150573E-4</v>
      </c>
      <c r="I24" s="7">
        <f>LN(TN1_Precios!I24/TN1_Precios!I25)</f>
        <v>4.6155796746383919E-3</v>
      </c>
      <c r="J24" s="7">
        <f>LN(TN1_Precios!J24/TN1_Precios!J25)</f>
        <v>-1.6166875138193471E-2</v>
      </c>
      <c r="K24" s="7">
        <f>LN(TN1_Precios!K24/TN1_Precios!K25)</f>
        <v>1.1742533765972644E-2</v>
      </c>
      <c r="L24" s="7">
        <f>LN(TN1_Precios!L24/TN1_Precios!L25)</f>
        <v>-6.3456424651500655E-4</v>
      </c>
      <c r="M24" s="7">
        <f>LN(TN1_Precios!M24/TN1_Precios!M25)</f>
        <v>-1.3456482549234754E-3</v>
      </c>
      <c r="N24" s="7">
        <f>LN(TN1_Precios!N24/TN1_Precios!N25)</f>
        <v>-1.4026141923343333E-3</v>
      </c>
      <c r="O24" s="7">
        <f>LN(TN1_Precios!O24/TN1_Precios!O25)</f>
        <v>-8.2152397308841844E-4</v>
      </c>
      <c r="P24" s="7">
        <f>LN(TN1_Precios!P24/TN1_Precios!P25)</f>
        <v>-3.5880875878323271E-4</v>
      </c>
      <c r="Q24" s="7">
        <f>LN(TN1_Precios!Q24/TN1_Precios!Q25)</f>
        <v>-3.0365946638593083E-3</v>
      </c>
      <c r="R24" s="7">
        <f>LN(TN1_Precios!R24/TN1_Precios!R25)</f>
        <v>-1.2025987703991292E-2</v>
      </c>
      <c r="S24" s="7">
        <f>LN(TN1_Precios!S24/TN1_Precios!S25)</f>
        <v>5.6697529629490123E-3</v>
      </c>
      <c r="T24" s="7">
        <f>LN(TN1_Precios!T24/TN1_Precios!T25)</f>
        <v>-2.3186839161897153E-2</v>
      </c>
      <c r="U24" s="7">
        <f>LN(TN1_Precios!U24/TN1_Precios!U25)</f>
        <v>3.4263721150755767E-3</v>
      </c>
      <c r="V24" s="7">
        <f>LN(TN1_Precios!V24/TN1_Precios!V25)</f>
        <v>-7.6244119467336023E-3</v>
      </c>
      <c r="W24" s="7">
        <f>LN(TN1_Precios!W24/TN1_Precios!W25)</f>
        <v>-2.3530497410194161E-2</v>
      </c>
      <c r="X24" s="7">
        <f>LN(TN1_Precios!X24/TN1_Precios!X25)</f>
        <v>8.9875353994507568E-3</v>
      </c>
      <c r="Y24" s="7">
        <f>LN(TN1_Precios!Y24/TN1_Precios!Y25)</f>
        <v>-2.3276757268908812E-3</v>
      </c>
      <c r="Z24" s="7">
        <f>LN(TN1_Precios!Z24/TN1_Precios!Z25)</f>
        <v>-1.6595136903010167E-2</v>
      </c>
      <c r="AA24" s="7">
        <f>LN(TN1_Precios!AA24/TN1_Precios!AA25)</f>
        <v>1.7094532120765936E-3</v>
      </c>
      <c r="AB24" s="7">
        <f>LN(TN1_Precios!AB24/TN1_Precios!AB25)</f>
        <v>-4.5248945982895774E-3</v>
      </c>
      <c r="AC24" s="7">
        <f>LN(TN1_Precios!AC24/TN1_Precios!AC25)</f>
        <v>8.8796809149668755E-4</v>
      </c>
      <c r="AD24" s="7">
        <f>LN(TN1_Precios!AD24/TN1_Precios!AD25)</f>
        <v>3.1146702069094791E-3</v>
      </c>
      <c r="AE24" s="7">
        <f>LN(TN1_Precios!AE24/TN1_Precios!AE25)</f>
        <v>-2.9763380158445134E-2</v>
      </c>
      <c r="AF24" s="7">
        <f>LN(TN1_Precios!AF24/TN1_Precios!AF25)</f>
        <v>-1.6915465004185086E-4</v>
      </c>
      <c r="AG24" s="7">
        <f>LN(TN1_Precios!AG24/TN1_Precios!AG25)</f>
        <v>2.9235492095380593E-4</v>
      </c>
      <c r="AH24" s="7">
        <f>LN(TN1_Precios!AH24/TN1_Precios!AH25)</f>
        <v>6.322465739487108E-3</v>
      </c>
      <c r="AI24" s="7">
        <f>LN(TN1_Precios!AI24/TN1_Precios!AI25)</f>
        <v>0</v>
      </c>
      <c r="AJ24" s="7">
        <f>LN(TN1_Precios!AJ24/TN1_Precios!AJ25)</f>
        <v>1.4463857783206267E-2</v>
      </c>
      <c r="AK24" s="7">
        <f>LN(TN1_Precios!AK24/TN1_Precios!AK25)</f>
        <v>-1.715695161793231E-2</v>
      </c>
      <c r="AL24" s="7">
        <f>LN(TN1_Precios!AL24/TN1_Precios!AL25)</f>
        <v>-4.777647933858576E-2</v>
      </c>
      <c r="AM24" s="7">
        <f>LN(TN1_Precios!AM24/TN1_Precios!AM25)</f>
        <v>1.980262729617973E-2</v>
      </c>
      <c r="AN24" s="7">
        <f>LN(TN1_Precios!AN24/TN1_Precios!AN25)</f>
        <v>0</v>
      </c>
    </row>
    <row r="25" spans="1:40" x14ac:dyDescent="0.2">
      <c r="A25" s="6">
        <v>42818</v>
      </c>
      <c r="B25" s="7">
        <f>LN(TN1_Precios!B25/TN1_Precios!B26)</f>
        <v>7.0550561540421589E-3</v>
      </c>
      <c r="C25" s="7">
        <f>LN(TN1_Precios!C25/TN1_Precios!C26)</f>
        <v>0</v>
      </c>
      <c r="D25" s="7">
        <f>LN(TN1_Precios!D25/TN1_Precios!D26)</f>
        <v>-1.3331119484420685E-2</v>
      </c>
      <c r="E25" s="7">
        <f>LN(TN1_Precios!E25/TN1_Precios!E26)</f>
        <v>1.2312134293955238E-2</v>
      </c>
      <c r="F25" s="7">
        <f>LN(TN1_Precios!F25/TN1_Precios!F26)</f>
        <v>1.3245226750020723E-2</v>
      </c>
      <c r="G25" s="7">
        <f>LN(TN1_Precios!G25/TN1_Precios!G26)</f>
        <v>3.174869831458027E-2</v>
      </c>
      <c r="H25" s="7">
        <f>LN(TN1_Precios!H25/TN1_Precios!H26)</f>
        <v>5.0513568413995081E-3</v>
      </c>
      <c r="I25" s="7">
        <f>LN(TN1_Precios!I25/TN1_Precios!I26)</f>
        <v>8.5585557262000522E-3</v>
      </c>
      <c r="J25" s="7">
        <f>LN(TN1_Precios!J25/TN1_Precios!J26)</f>
        <v>-1.0502064838301899E-2</v>
      </c>
      <c r="K25" s="7">
        <f>LN(TN1_Precios!K25/TN1_Precios!K26)</f>
        <v>-1.6459124318321739E-2</v>
      </c>
      <c r="L25" s="7">
        <f>LN(TN1_Precios!L25/TN1_Precios!L26)</f>
        <v>1.8866160633261287E-2</v>
      </c>
      <c r="M25" s="7">
        <f>LN(TN1_Precios!M25/TN1_Precios!M26)</f>
        <v>1.0816231309156694E-2</v>
      </c>
      <c r="N25" s="7">
        <f>LN(TN1_Precios!N25/TN1_Precios!N26)</f>
        <v>-9.5520114245304375E-4</v>
      </c>
      <c r="O25" s="7">
        <f>LN(TN1_Precios!O25/TN1_Precios!O26)</f>
        <v>-8.3819360204358748E-3</v>
      </c>
      <c r="P25" s="7">
        <f>LN(TN1_Precios!P25/TN1_Precios!P26)</f>
        <v>6.2978165869901036E-3</v>
      </c>
      <c r="Q25" s="7">
        <f>LN(TN1_Precios!Q25/TN1_Precios!Q26)</f>
        <v>-3.3046864938260259E-3</v>
      </c>
      <c r="R25" s="7">
        <f>LN(TN1_Precios!R25/TN1_Precios!R26)</f>
        <v>6.5067848861232883E-3</v>
      </c>
      <c r="S25" s="7">
        <f>LN(TN1_Precios!S25/TN1_Precios!S26)</f>
        <v>7.3713328663153636E-3</v>
      </c>
      <c r="T25" s="7">
        <f>LN(TN1_Precios!T25/TN1_Precios!T26)</f>
        <v>1.2910771323976114E-3</v>
      </c>
      <c r="U25" s="7">
        <f>LN(TN1_Precios!U25/TN1_Precios!U26)</f>
        <v>1.6274001448174879E-2</v>
      </c>
      <c r="V25" s="7">
        <f>LN(TN1_Precios!V25/TN1_Precios!V26)</f>
        <v>1.3603560664051587E-2</v>
      </c>
      <c r="W25" s="7">
        <f>LN(TN1_Precios!W25/TN1_Precios!W26)</f>
        <v>0</v>
      </c>
      <c r="X25" s="7">
        <f>LN(TN1_Precios!X25/TN1_Precios!X26)</f>
        <v>6.069090446282858E-3</v>
      </c>
      <c r="Y25" s="7">
        <f>LN(TN1_Precios!Y25/TN1_Precios!Y26)</f>
        <v>5.4320185476004765E-3</v>
      </c>
      <c r="Z25" s="7">
        <f>LN(TN1_Precios!Z25/TN1_Precios!Z26)</f>
        <v>2.2805815699803198E-2</v>
      </c>
      <c r="AA25" s="7">
        <f>LN(TN1_Precios!AA25/TN1_Precios!AA26)</f>
        <v>2.4894233756849678E-2</v>
      </c>
      <c r="AB25" s="7">
        <f>LN(TN1_Precios!AB25/TN1_Precios!AB26)</f>
        <v>2.3009709272392577E-2</v>
      </c>
      <c r="AC25" s="7">
        <f>LN(TN1_Precios!AC25/TN1_Precios!AC26)</f>
        <v>2.0039552014459068E-2</v>
      </c>
      <c r="AD25" s="7">
        <f>LN(TN1_Precios!AD25/TN1_Precios!AD26)</f>
        <v>-3.1190393611710249E-4</v>
      </c>
      <c r="AE25" s="7">
        <f>LN(TN1_Precios!AE25/TN1_Precios!AE26)</f>
        <v>6.0487451125024121E-2</v>
      </c>
      <c r="AF25" s="7">
        <f>LN(TN1_Precios!AF25/TN1_Precios!AF26)</f>
        <v>1.2686330495933037E-4</v>
      </c>
      <c r="AG25" s="7">
        <f>LN(TN1_Precios!AG25/TN1_Precios!AG26)</f>
        <v>-1.1327414777805403E-2</v>
      </c>
      <c r="AH25" s="7">
        <f>LN(TN1_Precios!AH25/TN1_Precios!AH26)</f>
        <v>-2.1119332031435015E-3</v>
      </c>
      <c r="AI25" s="7">
        <f>LN(TN1_Precios!AI25/TN1_Precios!AI26)</f>
        <v>2.1520230564760153E-2</v>
      </c>
      <c r="AJ25" s="7">
        <f>LN(TN1_Precios!AJ25/TN1_Precios!AJ26)</f>
        <v>-6.1020343178975669E-3</v>
      </c>
      <c r="AK25" s="7">
        <f>LN(TN1_Precios!AK25/TN1_Precios!AK26)</f>
        <v>3.4079222256804898E-3</v>
      </c>
      <c r="AL25" s="7">
        <f>LN(TN1_Precios!AL25/TN1_Precios!AL26)</f>
        <v>3.5932009226063162E-2</v>
      </c>
      <c r="AM25" s="7">
        <f>LN(TN1_Precios!AM25/TN1_Precios!AM26)</f>
        <v>1.4388737452099452E-2</v>
      </c>
      <c r="AN25" s="7">
        <f>LN(TN1_Precios!AN25/TN1_Precios!AN26)</f>
        <v>4.024150299725548E-3</v>
      </c>
    </row>
    <row r="26" spans="1:40" x14ac:dyDescent="0.2">
      <c r="A26" s="6">
        <v>42817</v>
      </c>
      <c r="B26" s="7">
        <f>LN(TN1_Precios!B26/TN1_Precios!B27)</f>
        <v>7.9896954551667721E-3</v>
      </c>
      <c r="C26" s="7">
        <f>LN(TN1_Precios!C26/TN1_Precios!C27)</f>
        <v>0</v>
      </c>
      <c r="D26" s="7">
        <f>LN(TN1_Precios!D26/TN1_Precios!D27)</f>
        <v>1.45803063742548E-2</v>
      </c>
      <c r="E26" s="7">
        <f>LN(TN1_Precios!E26/TN1_Precios!E27)</f>
        <v>1.5539111945062099E-2</v>
      </c>
      <c r="F26" s="7">
        <f>LN(TN1_Precios!F26/TN1_Precios!F27)</f>
        <v>0</v>
      </c>
      <c r="G26" s="7">
        <f>LN(TN1_Precios!G26/TN1_Precios!G27)</f>
        <v>4.6145277870149354E-2</v>
      </c>
      <c r="H26" s="7">
        <f>LN(TN1_Precios!H26/TN1_Precios!H27)</f>
        <v>-3.6016789817054438E-2</v>
      </c>
      <c r="I26" s="7">
        <f>LN(TN1_Precios!I26/TN1_Precios!I27)</f>
        <v>1.7340043086679767E-2</v>
      </c>
      <c r="J26" s="7">
        <f>LN(TN1_Precios!J26/TN1_Precios!J27)</f>
        <v>-1.4595827001491583E-2</v>
      </c>
      <c r="K26" s="7">
        <f>LN(TN1_Precios!K26/TN1_Precios!K27)</f>
        <v>6.8281136959532831E-3</v>
      </c>
      <c r="L26" s="7">
        <f>LN(TN1_Precios!L26/TN1_Precios!L27)</f>
        <v>1.2006147220835168E-2</v>
      </c>
      <c r="M26" s="7">
        <f>LN(TN1_Precios!M26/TN1_Precios!M27)</f>
        <v>5.8251388611525474E-3</v>
      </c>
      <c r="N26" s="7">
        <f>LN(TN1_Precios!N26/TN1_Precios!N27)</f>
        <v>6.3669937207581505E-4</v>
      </c>
      <c r="O26" s="7">
        <f>LN(TN1_Precios!O26/TN1_Precios!O27)</f>
        <v>1.5041990162127207E-2</v>
      </c>
      <c r="P26" s="7">
        <f>LN(TN1_Precios!P26/TN1_Precios!P27)</f>
        <v>1.116315989588154E-2</v>
      </c>
      <c r="Q26" s="7">
        <f>LN(TN1_Precios!Q26/TN1_Precios!Q27)</f>
        <v>1.9131638951772525E-2</v>
      </c>
      <c r="R26" s="7">
        <f>LN(TN1_Precios!R26/TN1_Precios!R27)</f>
        <v>-1.0234760696392657E-3</v>
      </c>
      <c r="S26" s="7">
        <f>LN(TN1_Precios!S26/TN1_Precios!S27)</f>
        <v>9.351464863144714E-3</v>
      </c>
      <c r="T26" s="7">
        <f>LN(TN1_Precios!T26/TN1_Precios!T27)</f>
        <v>2.3554002804465568E-2</v>
      </c>
      <c r="U26" s="7">
        <f>LN(TN1_Precios!U26/TN1_Precios!U27)</f>
        <v>1.0888139864642305E-2</v>
      </c>
      <c r="V26" s="7">
        <f>LN(TN1_Precios!V26/TN1_Precios!V27)</f>
        <v>-5.9406879184824152E-3</v>
      </c>
      <c r="W26" s="7">
        <f>LN(TN1_Precios!W26/TN1_Precios!W27)</f>
        <v>0</v>
      </c>
      <c r="X26" s="7">
        <f>LN(TN1_Precios!X26/TN1_Precios!X27)</f>
        <v>1.1602050996884178E-3</v>
      </c>
      <c r="Y26" s="7">
        <f>LN(TN1_Precios!Y26/TN1_Precios!Y27)</f>
        <v>1.3004506454786607E-2</v>
      </c>
      <c r="Z26" s="7">
        <f>LN(TN1_Precios!Z26/TN1_Precios!Z27)</f>
        <v>-1.8504505238152566E-3</v>
      </c>
      <c r="AA26" s="7">
        <f>LN(TN1_Precios!AA26/TN1_Precios!AA27)</f>
        <v>4.0313714537498812E-3</v>
      </c>
      <c r="AB26" s="7">
        <f>LN(TN1_Precios!AB26/TN1_Precios!AB27)</f>
        <v>-5.9210138505259651E-4</v>
      </c>
      <c r="AC26" s="7">
        <f>LN(TN1_Precios!AC26/TN1_Precios!AC27)</f>
        <v>-3.0165935394256792E-3</v>
      </c>
      <c r="AD26" s="7">
        <f>LN(TN1_Precios!AD26/TN1_Precios!AD27)</f>
        <v>6.9327705338801515E-3</v>
      </c>
      <c r="AE26" s="7">
        <f>LN(TN1_Precios!AE26/TN1_Precios!AE27)</f>
        <v>8.0464466466815168E-2</v>
      </c>
      <c r="AF26" s="7">
        <f>LN(TN1_Precios!AF26/TN1_Precios!AF27)</f>
        <v>-2.2810807001637889E-3</v>
      </c>
      <c r="AG26" s="7">
        <f>LN(TN1_Precios!AG26/TN1_Precios!AG27)</f>
        <v>1.4091465166093501E-2</v>
      </c>
      <c r="AH26" s="7">
        <f>LN(TN1_Precios!AH26/TN1_Precios!AH27)</f>
        <v>-8.6962549426351926E-3</v>
      </c>
      <c r="AI26" s="7">
        <f>LN(TN1_Precios!AI26/TN1_Precios!AI27)</f>
        <v>4.0355173153327338E-2</v>
      </c>
      <c r="AJ26" s="7">
        <f>LN(TN1_Precios!AJ26/TN1_Precios!AJ27)</f>
        <v>2.3493777029766783E-2</v>
      </c>
      <c r="AK26" s="7">
        <f>LN(TN1_Precios!AK26/TN1_Precios!AK27)</f>
        <v>3.1041255777343158E-3</v>
      </c>
      <c r="AL26" s="7">
        <f>LN(TN1_Precios!AL26/TN1_Precios!AL27)</f>
        <v>2.5986552818350921E-2</v>
      </c>
      <c r="AM26" s="7">
        <f>LN(TN1_Precios!AM26/TN1_Precios!AM27)</f>
        <v>1.4598799421152851E-2</v>
      </c>
      <c r="AN26" s="7">
        <f>LN(TN1_Precios!AN26/TN1_Precios!AN27)</f>
        <v>4.8504541337494799E-3</v>
      </c>
    </row>
    <row r="27" spans="1:40" x14ac:dyDescent="0.2">
      <c r="A27" s="6">
        <v>42816</v>
      </c>
      <c r="B27" s="7">
        <f>LN(TN1_Precios!B27/TN1_Precios!B28)</f>
        <v>3.9225790585677052E-3</v>
      </c>
      <c r="C27" s="7">
        <f>LN(TN1_Precios!C27/TN1_Precios!C28)</f>
        <v>2.4519832472866244E-3</v>
      </c>
      <c r="D27" s="7">
        <f>LN(TN1_Precios!D27/TN1_Precios!D28)</f>
        <v>1.2341145220461879E-2</v>
      </c>
      <c r="E27" s="7">
        <f>LN(TN1_Precios!E27/TN1_Precios!E28)</f>
        <v>-2.5363167850650206E-3</v>
      </c>
      <c r="F27" s="7">
        <f>LN(TN1_Precios!F27/TN1_Precios!F28)</f>
        <v>-3.845928261156077E-3</v>
      </c>
      <c r="G27" s="7">
        <f>LN(TN1_Precios!G27/TN1_Precios!G28)</f>
        <v>6.031258753031718E-3</v>
      </c>
      <c r="H27" s="7">
        <f>LN(TN1_Precios!H27/TN1_Precios!H28)</f>
        <v>1.8537180403936115E-3</v>
      </c>
      <c r="I27" s="7">
        <f>LN(TN1_Precios!I27/TN1_Precios!I28)</f>
        <v>1.7900389721818392E-2</v>
      </c>
      <c r="J27" s="7">
        <f>LN(TN1_Precios!J27/TN1_Precios!J28)</f>
        <v>1.8616100733911175E-2</v>
      </c>
      <c r="K27" s="7">
        <f>LN(TN1_Precios!K27/TN1_Precios!K28)</f>
        <v>1.0404040508405118E-2</v>
      </c>
      <c r="L27" s="7">
        <f>LN(TN1_Precios!L27/TN1_Precios!L28)</f>
        <v>1.0065931862140549E-4</v>
      </c>
      <c r="M27" s="7">
        <f>LN(TN1_Precios!M27/TN1_Precios!M28)</f>
        <v>3.9855576484131381E-3</v>
      </c>
      <c r="N27" s="7">
        <f>LN(TN1_Precios!N27/TN1_Precios!N28)</f>
        <v>8.8281023705114973E-3</v>
      </c>
      <c r="O27" s="7">
        <f>LN(TN1_Precios!O27/TN1_Precios!O28)</f>
        <v>2.7800910377543391E-2</v>
      </c>
      <c r="P27" s="7">
        <f>LN(TN1_Precios!P27/TN1_Precios!P28)</f>
        <v>3.3825511064972439E-3</v>
      </c>
      <c r="Q27" s="7">
        <f>LN(TN1_Precios!Q27/TN1_Precios!Q28)</f>
        <v>1.9548035638205497E-2</v>
      </c>
      <c r="R27" s="7">
        <f>LN(TN1_Precios!R27/TN1_Precios!R28)</f>
        <v>2.5606569269921394E-3</v>
      </c>
      <c r="S27" s="7">
        <f>LN(TN1_Precios!S27/TN1_Precios!S28)</f>
        <v>5.7985183004567757E-3</v>
      </c>
      <c r="T27" s="7">
        <f>LN(TN1_Precios!T27/TN1_Precios!T28)</f>
        <v>-1.043958363708394E-2</v>
      </c>
      <c r="U27" s="7">
        <f>LN(TN1_Precios!U27/TN1_Precios!U28)</f>
        <v>-4.5910731980721076E-4</v>
      </c>
      <c r="V27" s="7">
        <f>LN(TN1_Precios!V27/TN1_Precios!V28)</f>
        <v>-2.4968801985871545E-3</v>
      </c>
      <c r="W27" s="7">
        <f>LN(TN1_Precios!W27/TN1_Precios!W28)</f>
        <v>0</v>
      </c>
      <c r="X27" s="7">
        <f>LN(TN1_Precios!X27/TN1_Precios!X28)</f>
        <v>1.011189948172936E-2</v>
      </c>
      <c r="Y27" s="7">
        <f>LN(TN1_Precios!Y27/TN1_Precios!Y28)</f>
        <v>-1.2774171316142993E-2</v>
      </c>
      <c r="Z27" s="7">
        <f>LN(TN1_Precios!Z27/TN1_Precios!Z28)</f>
        <v>3.7043315637525802E-3</v>
      </c>
      <c r="AA27" s="7">
        <f>LN(TN1_Precios!AA27/TN1_Precios!AA28)</f>
        <v>4.1713521097988702E-3</v>
      </c>
      <c r="AB27" s="7">
        <f>LN(TN1_Precios!AB27/TN1_Precios!AB28)</f>
        <v>3.4390783969808414E-3</v>
      </c>
      <c r="AC27" s="7">
        <f>LN(TN1_Precios!AC27/TN1_Precios!AC28)</f>
        <v>-2.0865138463961676E-2</v>
      </c>
      <c r="AD27" s="7">
        <f>LN(TN1_Precios!AD27/TN1_Precios!AD28)</f>
        <v>3.4844927091962014E-3</v>
      </c>
      <c r="AE27" s="7">
        <f>LN(TN1_Precios!AE27/TN1_Precios!AE28)</f>
        <v>3.030253175318757E-3</v>
      </c>
      <c r="AF27" s="7">
        <f>LN(TN1_Precios!AF27/TN1_Precios!AF28)</f>
        <v>-7.524363459588527E-3</v>
      </c>
      <c r="AG27" s="7">
        <f>LN(TN1_Precios!AG27/TN1_Precios!AG28)</f>
        <v>-1.3235350255583476E-2</v>
      </c>
      <c r="AH27" s="7">
        <f>LN(TN1_Precios!AH27/TN1_Precios!AH28)</f>
        <v>9.0760739001672468E-3</v>
      </c>
      <c r="AI27" s="7">
        <f>LN(TN1_Precios!AI27/TN1_Precios!AI28)</f>
        <v>4.6435718490312698E-3</v>
      </c>
      <c r="AJ27" s="7">
        <f>LN(TN1_Precios!AJ27/TN1_Precios!AJ28)</f>
        <v>-6.7316772980815535E-3</v>
      </c>
      <c r="AK27" s="7">
        <f>LN(TN1_Precios!AK27/TN1_Precios!AK28)</f>
        <v>6.9176267721219259E-3</v>
      </c>
      <c r="AL27" s="7">
        <f>LN(TN1_Precios!AL27/TN1_Precios!AL28)</f>
        <v>-5.4998119199840413E-2</v>
      </c>
      <c r="AM27" s="7">
        <f>LN(TN1_Precios!AM27/TN1_Precios!AM28)</f>
        <v>0</v>
      </c>
      <c r="AN27" s="7">
        <f>LN(TN1_Precios!AN27/TN1_Precios!AN28)</f>
        <v>-8.1033993804644299E-5</v>
      </c>
    </row>
    <row r="28" spans="1:40" x14ac:dyDescent="0.2">
      <c r="A28" s="6">
        <v>42815</v>
      </c>
      <c r="B28" s="7">
        <f>LN(TN1_Precios!B28/TN1_Precios!B29)</f>
        <v>1.9885237911226711E-3</v>
      </c>
      <c r="C28" s="7">
        <f>LN(TN1_Precios!C28/TN1_Precios!C29)</f>
        <v>0.10517868094507866</v>
      </c>
      <c r="D28" s="7">
        <f>LN(TN1_Precios!D28/TN1_Precios!D29)</f>
        <v>1.1607049947205995E-3</v>
      </c>
      <c r="E28" s="7">
        <f>LN(TN1_Precios!E28/TN1_Precios!E29)</f>
        <v>-2.5801283491859967E-2</v>
      </c>
      <c r="F28" s="7">
        <f>LN(TN1_Precios!F28/TN1_Precios!F29)</f>
        <v>-3.0634800397787076E-3</v>
      </c>
      <c r="G28" s="7">
        <f>LN(TN1_Precios!G28/TN1_Precios!G29)</f>
        <v>8.1599351732935925E-4</v>
      </c>
      <c r="H28" s="7">
        <f>LN(TN1_Precios!H28/TN1_Precios!H29)</f>
        <v>1.1983966612777001E-2</v>
      </c>
      <c r="I28" s="7">
        <f>LN(TN1_Precios!I28/TN1_Precios!I29)</f>
        <v>-1.765048343537462E-2</v>
      </c>
      <c r="J28" s="7">
        <f>LN(TN1_Precios!J28/TN1_Precios!J29)</f>
        <v>-4.7110114679288745E-2</v>
      </c>
      <c r="K28" s="7">
        <f>LN(TN1_Precios!K28/TN1_Precios!K29)</f>
        <v>5.2552350108868292E-3</v>
      </c>
      <c r="L28" s="7">
        <f>LN(TN1_Precios!L28/TN1_Precios!L29)</f>
        <v>1.0066604977348383E-2</v>
      </c>
      <c r="M28" s="7">
        <f>LN(TN1_Precios!M28/TN1_Precios!M29)</f>
        <v>1.3696262350366648E-2</v>
      </c>
      <c r="N28" s="7">
        <f>LN(TN1_Precios!N28/TN1_Precios!N29)</f>
        <v>-1.4670501665044593E-2</v>
      </c>
      <c r="O28" s="7">
        <f>LN(TN1_Precios!O28/TN1_Precios!O29)</f>
        <v>2.1406122151932928E-2</v>
      </c>
      <c r="P28" s="7">
        <f>LN(TN1_Precios!P28/TN1_Precios!P29)</f>
        <v>2.7510333718897976E-3</v>
      </c>
      <c r="Q28" s="7">
        <f>LN(TN1_Precios!Q28/TN1_Precios!Q29)</f>
        <v>-7.7650505349012144E-3</v>
      </c>
      <c r="R28" s="7">
        <f>LN(TN1_Precios!R28/TN1_Precios!R29)</f>
        <v>9.7260114213577453E-3</v>
      </c>
      <c r="S28" s="7">
        <f>LN(TN1_Precios!S28/TN1_Precios!S29)</f>
        <v>7.2718461573125154E-4</v>
      </c>
      <c r="T28" s="7">
        <f>LN(TN1_Precios!T28/TN1_Precios!T29)</f>
        <v>8.6444832813973194E-5</v>
      </c>
      <c r="U28" s="7">
        <f>LN(TN1_Precios!U28/TN1_Precios!U29)</f>
        <v>8.7407663396984886E-3</v>
      </c>
      <c r="V28" s="7">
        <f>LN(TN1_Precios!V28/TN1_Precios!V29)</f>
        <v>2.9670452441201502E-2</v>
      </c>
      <c r="W28" s="7">
        <f>LN(TN1_Precios!W28/TN1_Precios!W29)</f>
        <v>1.4051753455650287E-2</v>
      </c>
      <c r="X28" s="7">
        <f>LN(TN1_Precios!X28/TN1_Precios!X29)</f>
        <v>5.3892639379773469E-3</v>
      </c>
      <c r="Y28" s="7">
        <f>LN(TN1_Precios!Y28/TN1_Precios!Y29)</f>
        <v>5.6714311499259061E-3</v>
      </c>
      <c r="Z28" s="7">
        <f>LN(TN1_Precios!Z28/TN1_Precios!Z29)</f>
        <v>1.6883340157677104E-3</v>
      </c>
      <c r="AA28" s="7">
        <f>LN(TN1_Precios!AA28/TN1_Precios!AA29)</f>
        <v>1.1280302184491112E-2</v>
      </c>
      <c r="AB28" s="7">
        <f>LN(TN1_Precios!AB28/TN1_Precios!AB29)</f>
        <v>2.2596192048888564E-3</v>
      </c>
      <c r="AC28" s="7">
        <f>LN(TN1_Precios!AC28/TN1_Precios!AC29)</f>
        <v>2.9542118974313827E-3</v>
      </c>
      <c r="AD28" s="7">
        <f>LN(TN1_Precios!AD28/TN1_Precios!AD29)</f>
        <v>-5.487413298188055E-3</v>
      </c>
      <c r="AE28" s="7">
        <f>LN(TN1_Precios!AE28/TN1_Precios!AE29)</f>
        <v>2.2230692936362168E-2</v>
      </c>
      <c r="AF28" s="7">
        <f>LN(TN1_Precios!AF28/TN1_Precios!AF29)</f>
        <v>-9.2088746566461744E-4</v>
      </c>
      <c r="AG28" s="7">
        <f>LN(TN1_Precios!AG28/TN1_Precios!AG29)</f>
        <v>3.4141043953200167E-2</v>
      </c>
      <c r="AH28" s="7">
        <f>LN(TN1_Precios!AH28/TN1_Precios!AH29)</f>
        <v>1.2359206819897783E-2</v>
      </c>
      <c r="AI28" s="7">
        <f>LN(TN1_Precios!AI28/TN1_Precios!AI29)</f>
        <v>-1.0289921010364878E-2</v>
      </c>
      <c r="AJ28" s="7">
        <f>LN(TN1_Precios!AJ28/TN1_Precios!AJ29)</f>
        <v>-1.975649817049778E-2</v>
      </c>
      <c r="AK28" s="7">
        <f>LN(TN1_Precios!AK28/TN1_Precios!AK29)</f>
        <v>-1.4861121923517382E-2</v>
      </c>
      <c r="AL28" s="7">
        <f>LN(TN1_Precios!AL28/TN1_Precios!AL29)</f>
        <v>2.2305757514298186E-2</v>
      </c>
      <c r="AM28" s="7">
        <f>LN(TN1_Precios!AM28/TN1_Precios!AM29)</f>
        <v>0</v>
      </c>
      <c r="AN28" s="7">
        <f>LN(TN1_Precios!AN28/TN1_Precios!AN29)</f>
        <v>0</v>
      </c>
    </row>
    <row r="29" spans="1:40" x14ac:dyDescent="0.2">
      <c r="A29" s="6">
        <v>42814</v>
      </c>
      <c r="B29" s="7">
        <f>LN(TN1_Precios!B29/TN1_Precios!B30)</f>
        <v>2.0913547099565056E-3</v>
      </c>
      <c r="C29" s="7">
        <f>LN(TN1_Precios!C29/TN1_Precios!C30)</f>
        <v>-4.5351551653912622E-3</v>
      </c>
      <c r="D29" s="7">
        <f>LN(TN1_Precios!D29/TN1_Precios!D30)</f>
        <v>1.4263453645123976E-3</v>
      </c>
      <c r="E29" s="7">
        <f>LN(TN1_Precios!E29/TN1_Precios!E30)</f>
        <v>-3.47242017911591E-3</v>
      </c>
      <c r="F29" s="7">
        <f>LN(TN1_Precios!F29/TN1_Precios!F30)</f>
        <v>2.6486558226628372E-4</v>
      </c>
      <c r="G29" s="7">
        <f>LN(TN1_Precios!G29/TN1_Precios!G30)</f>
        <v>3.4535109121814601E-2</v>
      </c>
      <c r="H29" s="7">
        <f>LN(TN1_Precios!H29/TN1_Precios!H30)</f>
        <v>1.7764699838777844E-2</v>
      </c>
      <c r="I29" s="7">
        <f>LN(TN1_Precios!I29/TN1_Precios!I30)</f>
        <v>5.0000001041658915E-4</v>
      </c>
      <c r="J29" s="7">
        <f>LN(TN1_Precios!J29/TN1_Precios!J30)</f>
        <v>-2.9947209823628612E-2</v>
      </c>
      <c r="K29" s="7">
        <f>LN(TN1_Precios!K29/TN1_Precios!K30)</f>
        <v>6.0896552973527824E-3</v>
      </c>
      <c r="L29" s="7">
        <f>LN(TN1_Precios!L29/TN1_Precios!L30)</f>
        <v>-1.5087199919261482E-2</v>
      </c>
      <c r="M29" s="7">
        <f>LN(TN1_Precios!M29/TN1_Precios!M30)</f>
        <v>-3.2732683930571896E-2</v>
      </c>
      <c r="N29" s="7">
        <f>LN(TN1_Precios!N29/TN1_Precios!N30)</f>
        <v>-4.1703586285463676E-3</v>
      </c>
      <c r="O29" s="7">
        <f>LN(TN1_Precios!O29/TN1_Precios!O30)</f>
        <v>4.6420624448096012E-3</v>
      </c>
      <c r="P29" s="7">
        <f>LN(TN1_Precios!P29/TN1_Precios!P30)</f>
        <v>2.4824174932553587E-3</v>
      </c>
      <c r="Q29" s="7">
        <f>LN(TN1_Precios!Q29/TN1_Precios!Q30)</f>
        <v>1.0766625728110874E-2</v>
      </c>
      <c r="R29" s="7">
        <f>LN(TN1_Precios!R29/TN1_Precios!R30)</f>
        <v>-9.6619109117368589E-3</v>
      </c>
      <c r="S29" s="7">
        <f>LN(TN1_Precios!S29/TN1_Precios!S30)</f>
        <v>-2.4245363193072783E-4</v>
      </c>
      <c r="T29" s="7">
        <f>LN(TN1_Precios!T29/TN1_Precios!T30)</f>
        <v>7.9103742759028279E-3</v>
      </c>
      <c r="U29" s="7">
        <f>LN(TN1_Precios!U29/TN1_Precios!U30)</f>
        <v>-1.8873865307057881E-3</v>
      </c>
      <c r="V29" s="7">
        <f>LN(TN1_Precios!V29/TN1_Precios!V30)</f>
        <v>1.2047140910667078E-2</v>
      </c>
      <c r="W29" s="7">
        <f>LN(TN1_Precios!W29/TN1_Precios!W30)</f>
        <v>-4.7168698860112128E-5</v>
      </c>
      <c r="X29" s="7">
        <f>LN(TN1_Precios!X29/TN1_Precios!X30)</f>
        <v>-2.8476500440957994E-2</v>
      </c>
      <c r="Y29" s="7">
        <f>LN(TN1_Precios!Y29/TN1_Precios!Y30)</f>
        <v>5.9093781230355313E-4</v>
      </c>
      <c r="Z29" s="7">
        <f>LN(TN1_Precios!Z29/TN1_Precios!Z30)</f>
        <v>1.5496265817080902E-2</v>
      </c>
      <c r="AA29" s="7">
        <f>LN(TN1_Precios!AA29/TN1_Precios!AA30)</f>
        <v>2.0738114069004582E-2</v>
      </c>
      <c r="AB29" s="7">
        <f>LN(TN1_Precios!AB29/TN1_Precios!AB30)</f>
        <v>-1.0010449357367147E-2</v>
      </c>
      <c r="AC29" s="7">
        <f>LN(TN1_Precios!AC29/TN1_Precios!AC30)</f>
        <v>-4.7814500351362824E-3</v>
      </c>
      <c r="AD29" s="7">
        <f>LN(TN1_Precios!AD29/TN1_Precios!AD30)</f>
        <v>4.8331453884975341E-3</v>
      </c>
      <c r="AE29" s="7">
        <f>LN(TN1_Precios!AE29/TN1_Precios!AE30)</f>
        <v>2.0826354621649133E-3</v>
      </c>
      <c r="AF29" s="7">
        <f>LN(TN1_Precios!AF29/TN1_Precios!AF30)</f>
        <v>2.1440719837823394E-2</v>
      </c>
      <c r="AG29" s="7">
        <f>LN(TN1_Precios!AG29/TN1_Precios!AG30)</f>
        <v>-4.07165997448641E-2</v>
      </c>
      <c r="AH29" s="7">
        <f>LN(TN1_Precios!AH29/TN1_Precios!AH30)</f>
        <v>-1.1049836186584935E-2</v>
      </c>
      <c r="AI29" s="7">
        <f>LN(TN1_Precios!AI29/TN1_Precios!AI30)</f>
        <v>1.5367543364141853E-3</v>
      </c>
      <c r="AJ29" s="7">
        <f>LN(TN1_Precios!AJ29/TN1_Precios!AJ30)</f>
        <v>3.851590330833406E-3</v>
      </c>
      <c r="AK29" s="7">
        <f>LN(TN1_Precios!AK29/TN1_Precios!AK30)</f>
        <v>-8.5015979529611142E-3</v>
      </c>
      <c r="AL29" s="7">
        <f>LN(TN1_Precios!AL29/TN1_Precios!AL30)</f>
        <v>3.7017627944164924E-2</v>
      </c>
      <c r="AM29" s="7">
        <f>LN(TN1_Precios!AM29/TN1_Precios!AM30)</f>
        <v>-6.3036197882996529E-3</v>
      </c>
      <c r="AN29" s="7">
        <f>LN(TN1_Precios!AN29/TN1_Precios!AN30)</f>
        <v>2.9104323246083547E-2</v>
      </c>
    </row>
    <row r="30" spans="1:40" x14ac:dyDescent="0.2">
      <c r="A30" s="6">
        <v>42811</v>
      </c>
      <c r="B30" s="7">
        <f>LN(TN1_Precios!B30/TN1_Precios!B31)</f>
        <v>7.7528717028619949E-3</v>
      </c>
      <c r="C30" s="7">
        <f>LN(TN1_Precios!C30/TN1_Precios!C31)</f>
        <v>-2.3522078980567882E-2</v>
      </c>
      <c r="D30" s="7">
        <f>LN(TN1_Precios!D30/TN1_Precios!D31)</f>
        <v>2.2291448212377222E-2</v>
      </c>
      <c r="E30" s="7">
        <f>LN(TN1_Precios!E30/TN1_Precios!E31)</f>
        <v>-9.0904657314406796E-3</v>
      </c>
      <c r="F30" s="7">
        <f>LN(TN1_Precios!F30/TN1_Precios!F31)</f>
        <v>2.2276449224782084E-3</v>
      </c>
      <c r="G30" s="7">
        <f>LN(TN1_Precios!G30/TN1_Precios!G31)</f>
        <v>-2.770914405141478E-2</v>
      </c>
      <c r="H30" s="7">
        <f>LN(TN1_Precios!H30/TN1_Precios!H31)</f>
        <v>-1.0142857474956281E-2</v>
      </c>
      <c r="I30" s="7">
        <f>LN(TN1_Precios!I30/TN1_Precios!I31)</f>
        <v>7.530156063753189E-3</v>
      </c>
      <c r="J30" s="7">
        <f>LN(TN1_Precios!J30/TN1_Precios!J31)</f>
        <v>4.1816455524417297E-2</v>
      </c>
      <c r="K30" s="7">
        <f>LN(TN1_Precios!K30/TN1_Precios!K31)</f>
        <v>1.5237103318753791E-2</v>
      </c>
      <c r="L30" s="7">
        <f>LN(TN1_Precios!L30/TN1_Precios!L31)</f>
        <v>3.0353889874577541E-2</v>
      </c>
      <c r="M30" s="7">
        <f>LN(TN1_Precios!M30/TN1_Precios!M31)</f>
        <v>-9.9903365024559092E-3</v>
      </c>
      <c r="N30" s="7">
        <f>LN(TN1_Precios!N30/TN1_Precios!N31)</f>
        <v>1.033125969345664E-2</v>
      </c>
      <c r="O30" s="7">
        <f>LN(TN1_Precios!O30/TN1_Precios!O31)</f>
        <v>-2.9763006980566228E-3</v>
      </c>
      <c r="P30" s="7">
        <f>LN(TN1_Precios!P30/TN1_Precios!P31)</f>
        <v>-3.8588802019786346E-3</v>
      </c>
      <c r="Q30" s="7">
        <f>LN(TN1_Precios!Q30/TN1_Precios!Q31)</f>
        <v>1.2292031251038944E-3</v>
      </c>
      <c r="R30" s="7">
        <f>LN(TN1_Precios!R30/TN1_Precios!R31)</f>
        <v>3.2102756302481894E-3</v>
      </c>
      <c r="S30" s="7">
        <f>LN(TN1_Precios!S30/TN1_Precios!S31)</f>
        <v>2.6702285558788921E-3</v>
      </c>
      <c r="T30" s="7">
        <f>LN(TN1_Precios!T30/TN1_Precios!T31)</f>
        <v>2.45472942145138E-2</v>
      </c>
      <c r="U30" s="7">
        <f>LN(TN1_Precios!U30/TN1_Precios!U31)</f>
        <v>1.1060311833325282E-2</v>
      </c>
      <c r="V30" s="7">
        <f>LN(TN1_Precios!V30/TN1_Precios!V31)</f>
        <v>0</v>
      </c>
      <c r="W30" s="7">
        <f>LN(TN1_Precios!W30/TN1_Precios!W31)</f>
        <v>-1.8644964313292364E-2</v>
      </c>
      <c r="X30" s="7">
        <f>LN(TN1_Precios!X30/TN1_Precios!X31)</f>
        <v>5.1132477437097368E-2</v>
      </c>
      <c r="Y30" s="7">
        <f>LN(TN1_Precios!Y30/TN1_Precios!Y31)</f>
        <v>4.5887360448590916E-3</v>
      </c>
      <c r="Z30" s="7">
        <f>LN(TN1_Precios!Z30/TN1_Precios!Z31)</f>
        <v>1.7834426466732545E-2</v>
      </c>
      <c r="AA30" s="7">
        <f>LN(TN1_Precios!AA30/TN1_Precios!AA31)</f>
        <v>3.9593085776454072E-4</v>
      </c>
      <c r="AB30" s="7">
        <f>LN(TN1_Precios!AB30/TN1_Precios!AB31)</f>
        <v>-1.1191942970150007E-3</v>
      </c>
      <c r="AC30" s="7">
        <f>LN(TN1_Precios!AC30/TN1_Precios!AC31)</f>
        <v>-1.5079186948677619E-2</v>
      </c>
      <c r="AD30" s="7">
        <f>LN(TN1_Precios!AD30/TN1_Precios!AD31)</f>
        <v>1.5030305859882979E-3</v>
      </c>
      <c r="AE30" s="7">
        <f>LN(TN1_Precios!AE30/TN1_Precios!AE31)</f>
        <v>-1.274528777866696E-2</v>
      </c>
      <c r="AF30" s="7">
        <f>LN(TN1_Precios!AF30/TN1_Precios!AF31)</f>
        <v>3.452967295027512E-2</v>
      </c>
      <c r="AG30" s="7">
        <f>LN(TN1_Precios!AG30/TN1_Precios!AG31)</f>
        <v>2.2853153311981612E-2</v>
      </c>
      <c r="AH30" s="7">
        <f>LN(TN1_Precios!AH30/TN1_Precios!AH31)</f>
        <v>-2.5327155792839403E-3</v>
      </c>
      <c r="AI30" s="7">
        <f>LN(TN1_Precios!AI30/TN1_Precios!AI31)</f>
        <v>5.1277669698922149E-4</v>
      </c>
      <c r="AJ30" s="7">
        <f>LN(TN1_Precios!AJ30/TN1_Precios!AJ31)</f>
        <v>1.3555139559504718E-2</v>
      </c>
      <c r="AK30" s="7">
        <f>LN(TN1_Precios!AK30/TN1_Precios!AK31)</f>
        <v>1.8339289314067926E-2</v>
      </c>
      <c r="AL30" s="7">
        <f>LN(TN1_Precios!AL30/TN1_Precios!AL31)</f>
        <v>-2.1649716185144284E-3</v>
      </c>
      <c r="AM30" s="7">
        <f>LN(TN1_Precios!AM30/TN1_Precios!AM31)</f>
        <v>-6.6997046406981342E-3</v>
      </c>
      <c r="AN30" s="7">
        <f>LN(TN1_Precios!AN30/TN1_Precios!AN31)</f>
        <v>1.5723197753343639E-2</v>
      </c>
    </row>
    <row r="31" spans="1:40" x14ac:dyDescent="0.2">
      <c r="A31" s="6">
        <v>42810</v>
      </c>
      <c r="B31" s="7">
        <f>LN(TN1_Precios!B31/TN1_Precios!B32)</f>
        <v>1.475369166033233E-2</v>
      </c>
      <c r="C31" s="7">
        <f>LN(TN1_Precios!C31/TN1_Precios!C32)</f>
        <v>-1.6394528424874676E-2</v>
      </c>
      <c r="D31" s="7">
        <f>LN(TN1_Precios!D31/TN1_Precios!D32)</f>
        <v>1.3195495568667871E-2</v>
      </c>
      <c r="E31" s="7">
        <f>LN(TN1_Precios!E31/TN1_Precios!E32)</f>
        <v>5.2394198368048414E-2</v>
      </c>
      <c r="F31" s="7">
        <f>LN(TN1_Precios!F31/TN1_Precios!F32)</f>
        <v>4.4168977961902261E-3</v>
      </c>
      <c r="G31" s="7">
        <f>LN(TN1_Precios!G31/TN1_Precios!G32)</f>
        <v>6.8516617959651059E-4</v>
      </c>
      <c r="H31" s="7">
        <f>LN(TN1_Precios!H31/TN1_Precios!H32)</f>
        <v>2.3950415646595249E-2</v>
      </c>
      <c r="I31" s="7">
        <f>LN(TN1_Precios!I31/TN1_Precios!I32)</f>
        <v>2.061928720273561E-2</v>
      </c>
      <c r="J31" s="7">
        <f>LN(TN1_Precios!J31/TN1_Precios!J32)</f>
        <v>1.9864006313744548E-2</v>
      </c>
      <c r="K31" s="7">
        <f>LN(TN1_Precios!K31/TN1_Precios!K32)</f>
        <v>3.7509279206250357E-3</v>
      </c>
      <c r="L31" s="7">
        <f>LN(TN1_Precios!L31/TN1_Precios!L32)</f>
        <v>2.9986580219772863E-3</v>
      </c>
      <c r="M31" s="7">
        <f>LN(TN1_Precios!M31/TN1_Precios!M32)</f>
        <v>1.293331839360033E-2</v>
      </c>
      <c r="N31" s="7">
        <f>LN(TN1_Precios!N31/TN1_Precios!N32)</f>
        <v>2.476906811240873E-2</v>
      </c>
      <c r="O31" s="7">
        <f>LN(TN1_Precios!O31/TN1_Precios!O32)</f>
        <v>7.6400124229756552E-3</v>
      </c>
      <c r="P31" s="7">
        <f>LN(TN1_Precios!P31/TN1_Precios!P32)</f>
        <v>1.3764627087232354E-3</v>
      </c>
      <c r="Q31" s="7">
        <f>LN(TN1_Precios!Q31/TN1_Precios!Q32)</f>
        <v>1.3592569580883373E-2</v>
      </c>
      <c r="R31" s="7">
        <f>LN(TN1_Precios!R31/TN1_Precios!R32)</f>
        <v>1.1057696167456657E-2</v>
      </c>
      <c r="S31" s="7">
        <f>LN(TN1_Precios!S31/TN1_Precios!S32)</f>
        <v>1.3459153374004711E-2</v>
      </c>
      <c r="T31" s="7">
        <f>LN(TN1_Precios!T31/TN1_Precios!T32)</f>
        <v>5.628988726720574E-3</v>
      </c>
      <c r="U31" s="7">
        <f>LN(TN1_Precios!U31/TN1_Precios!U32)</f>
        <v>-1.3635813863898092E-3</v>
      </c>
      <c r="V31" s="7">
        <f>LN(TN1_Precios!V31/TN1_Precios!V32)</f>
        <v>2.0202707317519469E-2</v>
      </c>
      <c r="W31" s="7">
        <f>LN(TN1_Precios!W31/TN1_Precios!W32)</f>
        <v>-1.8349138668196541E-2</v>
      </c>
      <c r="X31" s="7">
        <f>LN(TN1_Precios!X31/TN1_Precios!X32)</f>
        <v>9.086382555957442E-3</v>
      </c>
      <c r="Y31" s="7">
        <f>LN(TN1_Precios!Y31/TN1_Precios!Y32)</f>
        <v>1.5731427054698809E-3</v>
      </c>
      <c r="Z31" s="7">
        <f>LN(TN1_Precios!Z31/TN1_Precios!Z32)</f>
        <v>1.2658396871923465E-2</v>
      </c>
      <c r="AA31" s="7">
        <f>LN(TN1_Precios!AA31/TN1_Precios!AA32)</f>
        <v>7.7435853960701573E-2</v>
      </c>
      <c r="AB31" s="7">
        <f>LN(TN1_Precios!AB31/TN1_Precios!AB32)</f>
        <v>-5.7528776214026524E-3</v>
      </c>
      <c r="AC31" s="7">
        <f>LN(TN1_Precios!AC31/TN1_Precios!AC32)</f>
        <v>-1.3332948846242396E-3</v>
      </c>
      <c r="AD31" s="7">
        <f>LN(TN1_Precios!AD31/TN1_Precios!AD32)</f>
        <v>5.1077602899516766E-3</v>
      </c>
      <c r="AE31" s="7">
        <f>LN(TN1_Precios!AE31/TN1_Precios!AE32)</f>
        <v>3.0535101155194987E-2</v>
      </c>
      <c r="AF31" s="7">
        <f>LN(TN1_Precios!AF31/TN1_Precios!AF32)</f>
        <v>2.011240978709547E-2</v>
      </c>
      <c r="AG31" s="7">
        <f>LN(TN1_Precios!AG31/TN1_Precios!AG32)</f>
        <v>-1.1169572896362113E-3</v>
      </c>
      <c r="AH31" s="7">
        <f>LN(TN1_Precios!AH31/TN1_Precios!AH32)</f>
        <v>8.8501773906873391E-3</v>
      </c>
      <c r="AI31" s="7">
        <f>LN(TN1_Precios!AI31/TN1_Precios!AI32)</f>
        <v>1.7070851651629686E-2</v>
      </c>
      <c r="AJ31" s="7">
        <f>LN(TN1_Precios!AJ31/TN1_Precios!AJ32)</f>
        <v>1.9574906355907862E-2</v>
      </c>
      <c r="AK31" s="7">
        <f>LN(TN1_Precios!AK31/TN1_Precios!AK32)</f>
        <v>-3.2000027306709027E-3</v>
      </c>
      <c r="AL31" s="7">
        <f>LN(TN1_Precios!AL31/TN1_Precios!AL32)</f>
        <v>7.3801072976226803E-3</v>
      </c>
      <c r="AM31" s="7">
        <f>LN(TN1_Precios!AM31/TN1_Precios!AM32)</f>
        <v>2.7818410214138493E-2</v>
      </c>
      <c r="AN31" s="7">
        <f>LN(TN1_Precios!AN31/TN1_Precios!AN32)</f>
        <v>3.0555107798704967E-3</v>
      </c>
    </row>
    <row r="32" spans="1:40" x14ac:dyDescent="0.2">
      <c r="A32" s="6">
        <v>42809</v>
      </c>
      <c r="B32" s="7">
        <f>LN(TN1_Precios!B32/TN1_Precios!B33)</f>
        <v>4.6868630215412752E-3</v>
      </c>
      <c r="C32" s="7">
        <f>LN(TN1_Precios!C32/TN1_Precios!C33)</f>
        <v>4.4451762570833796E-2</v>
      </c>
      <c r="D32" s="7">
        <f>LN(TN1_Precios!D32/TN1_Precios!D33)</f>
        <v>3.3193912928265413E-3</v>
      </c>
      <c r="E32" s="7">
        <f>LN(TN1_Precios!E32/TN1_Precios!E33)</f>
        <v>1.519135553617933E-3</v>
      </c>
      <c r="F32" s="7">
        <f>LN(TN1_Precios!F32/TN1_Precios!F33)</f>
        <v>0</v>
      </c>
      <c r="G32" s="7">
        <f>LN(TN1_Precios!G32/TN1_Precios!G33)</f>
        <v>2.7453689171927482E-3</v>
      </c>
      <c r="H32" s="7">
        <f>LN(TN1_Precios!H32/TN1_Precios!H33)</f>
        <v>-1.5436216421610184E-3</v>
      </c>
      <c r="I32" s="7">
        <f>LN(TN1_Precios!I32/TN1_Precios!I33)</f>
        <v>-5.6424873990817016E-3</v>
      </c>
      <c r="J32" s="7">
        <f>LN(TN1_Precios!J32/TN1_Precios!J33)</f>
        <v>3.678878428365194E-2</v>
      </c>
      <c r="K32" s="7">
        <f>LN(TN1_Precios!K32/TN1_Precios!K33)</f>
        <v>1.1394281304166504E-3</v>
      </c>
      <c r="L32" s="7">
        <f>LN(TN1_Precios!L32/TN1_Precios!L33)</f>
        <v>8.5279493484322691E-3</v>
      </c>
      <c r="M32" s="7">
        <f>LN(TN1_Precios!M32/TN1_Precios!M33)</f>
        <v>2.951668604685073E-3</v>
      </c>
      <c r="N32" s="7">
        <f>LN(TN1_Precios!N32/TN1_Precios!N33)</f>
        <v>1.7790546306387042E-2</v>
      </c>
      <c r="O32" s="7">
        <f>LN(TN1_Precios!O32/TN1_Precios!O33)</f>
        <v>2.266828508975039E-3</v>
      </c>
      <c r="P32" s="7">
        <f>LN(TN1_Precios!P32/TN1_Precios!P33)</f>
        <v>-5.6771510412787426E-3</v>
      </c>
      <c r="Q32" s="7">
        <f>LN(TN1_Precios!Q32/TN1_Precios!Q33)</f>
        <v>-1.5038534146420954E-2</v>
      </c>
      <c r="R32" s="7">
        <f>LN(TN1_Precios!R32/TN1_Precios!R33)</f>
        <v>-1.3645669617969943E-3</v>
      </c>
      <c r="S32" s="7">
        <f>LN(TN1_Precios!S32/TN1_Precios!S33)</f>
        <v>-1.2310724194200316E-3</v>
      </c>
      <c r="T32" s="7">
        <f>LN(TN1_Precios!T32/TN1_Precios!T33)</f>
        <v>1.8842948353336109E-2</v>
      </c>
      <c r="U32" s="7">
        <f>LN(TN1_Precios!U32/TN1_Precios!U33)</f>
        <v>-6.1966944662056409E-3</v>
      </c>
      <c r="V32" s="7">
        <f>LN(TN1_Precios!V32/TN1_Precios!V33)</f>
        <v>-2.0162706517498158E-2</v>
      </c>
      <c r="W32" s="7">
        <f>LN(TN1_Precios!W32/TN1_Precios!W33)</f>
        <v>0</v>
      </c>
      <c r="X32" s="7">
        <f>LN(TN1_Precios!X32/TN1_Precios!X33)</f>
        <v>3.0472344554689059E-3</v>
      </c>
      <c r="Y32" s="7">
        <f>LN(TN1_Precios!Y32/TN1_Precios!Y33)</f>
        <v>2.6015383787194455E-2</v>
      </c>
      <c r="Z32" s="7">
        <f>LN(TN1_Precios!Z32/TN1_Precios!Z33)</f>
        <v>1.1566994345269256E-2</v>
      </c>
      <c r="AA32" s="7">
        <f>LN(TN1_Precios!AA32/TN1_Precios!AA33)</f>
        <v>5.3542078214225158E-2</v>
      </c>
      <c r="AB32" s="7">
        <f>LN(TN1_Precios!AB32/TN1_Precios!AB33)</f>
        <v>5.1643307266550937E-3</v>
      </c>
      <c r="AC32" s="7">
        <f>LN(TN1_Precios!AC32/TN1_Precios!AC33)</f>
        <v>0</v>
      </c>
      <c r="AD32" s="7">
        <f>LN(TN1_Precios!AD32/TN1_Precios!AD33)</f>
        <v>-4.6224294061015117E-3</v>
      </c>
      <c r="AE32" s="7">
        <f>LN(TN1_Precios!AE32/TN1_Precios!AE33)</f>
        <v>-1.3895313853357133E-2</v>
      </c>
      <c r="AF32" s="7">
        <f>LN(TN1_Precios!AF32/TN1_Precios!AF33)</f>
        <v>0</v>
      </c>
      <c r="AG32" s="7">
        <f>LN(TN1_Precios!AG32/TN1_Precios!AG33)</f>
        <v>2.4986427782730532E-2</v>
      </c>
      <c r="AH32" s="7">
        <f>LN(TN1_Precios!AH32/TN1_Precios!AH33)</f>
        <v>1.745386875905304E-3</v>
      </c>
      <c r="AI32" s="7">
        <f>LN(TN1_Precios!AI32/TN1_Precios!AI33)</f>
        <v>-1.7389792235807772E-4</v>
      </c>
      <c r="AJ32" s="7">
        <f>LN(TN1_Precios!AJ32/TN1_Precios!AJ33)</f>
        <v>1.311640486146704E-2</v>
      </c>
      <c r="AK32" s="7">
        <f>LN(TN1_Precios!AK32/TN1_Precios!AK33)</f>
        <v>5.5049322305453794E-3</v>
      </c>
      <c r="AL32" s="7">
        <f>LN(TN1_Precios!AL32/TN1_Precios!AL33)</f>
        <v>-2.4958266232717019E-2</v>
      </c>
      <c r="AM32" s="7">
        <f>LN(TN1_Precios!AM32/TN1_Precios!AM33)</f>
        <v>5.9880418446226933E-3</v>
      </c>
      <c r="AN32" s="7">
        <f>LN(TN1_Precios!AN32/TN1_Precios!AN33)</f>
        <v>2.2696985322544317E-2</v>
      </c>
    </row>
    <row r="33" spans="1:40" x14ac:dyDescent="0.2">
      <c r="A33" s="6">
        <v>42808</v>
      </c>
      <c r="B33" s="7">
        <f>LN(TN1_Precios!B33/TN1_Precios!B34)</f>
        <v>-3.2657176385587805E-3</v>
      </c>
      <c r="C33" s="7">
        <f>LN(TN1_Precios!C33/TN1_Precios!C34)</f>
        <v>9.0407446521490239E-3</v>
      </c>
      <c r="D33" s="7">
        <f>LN(TN1_Precios!D33/TN1_Precios!D34)</f>
        <v>1.2915538302614295E-2</v>
      </c>
      <c r="E33" s="7">
        <f>LN(TN1_Precios!E33/TN1_Precios!E34)</f>
        <v>-8.4234723560097334E-3</v>
      </c>
      <c r="F33" s="7">
        <f>LN(TN1_Precios!F33/TN1_Precios!F34)</f>
        <v>6.6889881507967101E-3</v>
      </c>
      <c r="G33" s="7">
        <f>LN(TN1_Precios!G33/TN1_Precios!G34)</f>
        <v>-1.2634622572156487E-2</v>
      </c>
      <c r="H33" s="7">
        <f>LN(TN1_Precios!H33/TN1_Precios!H34)</f>
        <v>-1.6934711275385941E-2</v>
      </c>
      <c r="I33" s="7">
        <f>LN(TN1_Precios!I33/TN1_Precios!I34)</f>
        <v>8.7336799687546315E-3</v>
      </c>
      <c r="J33" s="7">
        <f>LN(TN1_Precios!J33/TN1_Precios!J34)</f>
        <v>4.8504754444874676E-3</v>
      </c>
      <c r="K33" s="7">
        <f>LN(TN1_Precios!K33/TN1_Precios!K34)</f>
        <v>-1.7213015261269837E-3</v>
      </c>
      <c r="L33" s="7">
        <f>LN(TN1_Precios!L33/TN1_Precios!L34)</f>
        <v>-2.4514290539690525E-3</v>
      </c>
      <c r="M33" s="7">
        <f>LN(TN1_Precios!M33/TN1_Precios!M34)</f>
        <v>3.9491597666243298E-3</v>
      </c>
      <c r="N33" s="7">
        <f>LN(TN1_Precios!N33/TN1_Precios!N34)</f>
        <v>-5.1059425938527695E-3</v>
      </c>
      <c r="O33" s="7">
        <f>LN(TN1_Precios!O33/TN1_Precios!O34)</f>
        <v>-2.1207364707311258E-3</v>
      </c>
      <c r="P33" s="7">
        <f>LN(TN1_Precios!P33/TN1_Precios!P34)</f>
        <v>-2.9175804795222053E-3</v>
      </c>
      <c r="Q33" s="7">
        <f>LN(TN1_Precios!Q33/TN1_Precios!Q34)</f>
        <v>-8.6464784063085727E-3</v>
      </c>
      <c r="R33" s="7">
        <f>LN(TN1_Precios!R33/TN1_Precios!R34)</f>
        <v>1.1822862166920771E-2</v>
      </c>
      <c r="S33" s="7">
        <f>LN(TN1_Precios!S33/TN1_Precios!S34)</f>
        <v>-5.3987861192495521E-3</v>
      </c>
      <c r="T33" s="7">
        <f>LN(TN1_Precios!T33/TN1_Precios!T34)</f>
        <v>7.993479805798797E-3</v>
      </c>
      <c r="U33" s="7">
        <f>LN(TN1_Precios!U33/TN1_Precios!U34)</f>
        <v>5.5995458330993899E-3</v>
      </c>
      <c r="V33" s="7">
        <f>LN(TN1_Precios!V33/TN1_Precios!V34)</f>
        <v>2.0162706517498113E-2</v>
      </c>
      <c r="W33" s="7">
        <f>LN(TN1_Precios!W33/TN1_Precios!W34)</f>
        <v>0</v>
      </c>
      <c r="X33" s="7">
        <f>LN(TN1_Precios!X33/TN1_Precios!X34)</f>
        <v>3.6179305177572144E-3</v>
      </c>
      <c r="Y33" s="7">
        <f>LN(TN1_Precios!Y33/TN1_Precios!Y34)</f>
        <v>-2.5093654838570938E-2</v>
      </c>
      <c r="Z33" s="7">
        <f>LN(TN1_Precios!Z33/TN1_Precios!Z34)</f>
        <v>5.564045584914302E-3</v>
      </c>
      <c r="AA33" s="7">
        <f>LN(TN1_Precios!AA33/TN1_Precios!AA34)</f>
        <v>-3.4888320192892983E-3</v>
      </c>
      <c r="AB33" s="7">
        <f>LN(TN1_Precios!AB33/TN1_Precios!AB34)</f>
        <v>-1.7265944552820305E-2</v>
      </c>
      <c r="AC33" s="7">
        <f>LN(TN1_Precios!AC33/TN1_Precios!AC34)</f>
        <v>-5.792903694586471E-5</v>
      </c>
      <c r="AD33" s="7">
        <f>LN(TN1_Precios!AD33/TN1_Precios!AD34)</f>
        <v>3.1117078712141954E-3</v>
      </c>
      <c r="AE33" s="7">
        <f>LN(TN1_Precios!AE33/TN1_Precios!AE34)</f>
        <v>-1.0936782148583785E-2</v>
      </c>
      <c r="AF33" s="7">
        <f>LN(TN1_Precios!AF33/TN1_Precios!AF34)</f>
        <v>-1.5788883397281357E-3</v>
      </c>
      <c r="AG33" s="7">
        <f>LN(TN1_Precios!AG33/TN1_Precios!AG34)</f>
        <v>3.6813973122716399E-2</v>
      </c>
      <c r="AH33" s="7">
        <f>LN(TN1_Precios!AH33/TN1_Precios!AH34)</f>
        <v>2.0472582429865169E-3</v>
      </c>
      <c r="AI33" s="7">
        <f>LN(TN1_Precios!AI33/TN1_Precios!AI34)</f>
        <v>1.2070469299620979E-2</v>
      </c>
      <c r="AJ33" s="7">
        <f>LN(TN1_Precios!AJ33/TN1_Precios!AJ34)</f>
        <v>-1.0275746049372775E-2</v>
      </c>
      <c r="AK33" s="7">
        <f>LN(TN1_Precios!AK33/TN1_Precios!AK34)</f>
        <v>-1.1516614759335827E-2</v>
      </c>
      <c r="AL33" s="7">
        <f>LN(TN1_Precios!AL33/TN1_Precios!AL34)</f>
        <v>1.5849550034476748E-2</v>
      </c>
      <c r="AM33" s="7">
        <f>LN(TN1_Precios!AM33/TN1_Precios!AM34)</f>
        <v>1.5026298845348749E-3</v>
      </c>
      <c r="AN33" s="7">
        <f>LN(TN1_Precios!AN33/TN1_Precios!AN34)</f>
        <v>-2.6052989117632541E-3</v>
      </c>
    </row>
    <row r="34" spans="1:40" x14ac:dyDescent="0.2">
      <c r="A34" s="6">
        <v>42807</v>
      </c>
      <c r="B34" s="7">
        <f>LN(TN1_Precios!B34/TN1_Precios!B35)</f>
        <v>1.4975971011754744E-2</v>
      </c>
      <c r="C34" s="7">
        <f>LN(TN1_Precios!C34/TN1_Precios!C35)</f>
        <v>-2.2495279639212856E-2</v>
      </c>
      <c r="D34" s="7">
        <f>LN(TN1_Precios!D34/TN1_Precios!D35)</f>
        <v>5.4427599297701083E-3</v>
      </c>
      <c r="E34" s="7">
        <f>LN(TN1_Precios!E34/TN1_Precios!E35)</f>
        <v>2.3307796861448779E-2</v>
      </c>
      <c r="F34" s="7">
        <f>LN(TN1_Precios!F34/TN1_Precios!F35)</f>
        <v>6.7340321813441194E-3</v>
      </c>
      <c r="G34" s="7">
        <f>LN(TN1_Precios!G34/TN1_Precios!G35)</f>
        <v>-1.4485683647037355E-2</v>
      </c>
      <c r="H34" s="7">
        <f>LN(TN1_Precios!H34/TN1_Precios!H35)</f>
        <v>1.4218117387605377E-2</v>
      </c>
      <c r="I34" s="7">
        <f>LN(TN1_Precios!I34/TN1_Precios!I35)</f>
        <v>1.7699577099400857E-2</v>
      </c>
      <c r="J34" s="7">
        <f>LN(TN1_Precios!J34/TN1_Precios!J35)</f>
        <v>2.9321795250314042E-2</v>
      </c>
      <c r="K34" s="7">
        <f>LN(TN1_Precios!K34/TN1_Precios!K35)</f>
        <v>1.0193664535923779E-2</v>
      </c>
      <c r="L34" s="7">
        <f>LN(TN1_Precios!L34/TN1_Precios!L35)</f>
        <v>-2.2375448388366132E-3</v>
      </c>
      <c r="M34" s="7">
        <f>LN(TN1_Precios!M34/TN1_Precios!M35)</f>
        <v>2.1119185429746161E-2</v>
      </c>
      <c r="N34" s="7">
        <f>LN(TN1_Precios!N34/TN1_Precios!N35)</f>
        <v>4.2010499529303726E-2</v>
      </c>
      <c r="O34" s="7">
        <f>LN(TN1_Precios!O34/TN1_Precios!O35)</f>
        <v>1.701886584724864E-2</v>
      </c>
      <c r="P34" s="7">
        <f>LN(TN1_Precios!P34/TN1_Precios!P35)</f>
        <v>4.5624679928623572E-3</v>
      </c>
      <c r="Q34" s="7">
        <f>LN(TN1_Precios!Q34/TN1_Precios!Q35)</f>
        <v>6.7554228217202097E-3</v>
      </c>
      <c r="R34" s="7">
        <f>LN(TN1_Precios!R34/TN1_Precios!R35)</f>
        <v>7.8499034317839993E-3</v>
      </c>
      <c r="S34" s="7">
        <f>LN(TN1_Precios!S34/TN1_Precios!S35)</f>
        <v>7.3448405799165617E-4</v>
      </c>
      <c r="T34" s="7">
        <f>LN(TN1_Precios!T34/TN1_Precios!T35)</f>
        <v>1.6743909711323907E-2</v>
      </c>
      <c r="U34" s="7">
        <f>LN(TN1_Precios!U34/TN1_Precios!U35)</f>
        <v>4.4311147467394237E-3</v>
      </c>
      <c r="V34" s="7">
        <f>LN(TN1_Precios!V34/TN1_Precios!V35)</f>
        <v>6.1412680220824288E-3</v>
      </c>
      <c r="W34" s="7">
        <f>LN(TN1_Precios!W34/TN1_Precios!W35)</f>
        <v>0</v>
      </c>
      <c r="X34" s="7">
        <f>LN(TN1_Precios!X34/TN1_Precios!X35)</f>
        <v>-7.577527548552049E-3</v>
      </c>
      <c r="Y34" s="7">
        <f>LN(TN1_Precios!Y34/TN1_Precios!Y35)</f>
        <v>1.72842355479489E-2</v>
      </c>
      <c r="Z34" s="7">
        <f>LN(TN1_Precios!Z34/TN1_Precios!Z35)</f>
        <v>1.5417009810408439E-2</v>
      </c>
      <c r="AA34" s="7">
        <f>LN(TN1_Precios!AA34/TN1_Precios!AA35)</f>
        <v>3.3285754380086935E-2</v>
      </c>
      <c r="AB34" s="7">
        <f>LN(TN1_Precios!AB34/TN1_Precios!AB35)</f>
        <v>2.7615860995740277E-2</v>
      </c>
      <c r="AC34" s="7">
        <f>LN(TN1_Precios!AC34/TN1_Precios!AC35)</f>
        <v>-5.0270235584563543E-3</v>
      </c>
      <c r="AD34" s="7">
        <f>LN(TN1_Precios!AD34/TN1_Precios!AD35)</f>
        <v>3.1214208288382209E-3</v>
      </c>
      <c r="AE34" s="7">
        <f>LN(TN1_Precios!AE34/TN1_Precios!AE35)</f>
        <v>-8.7336799687545534E-3</v>
      </c>
      <c r="AF34" s="7">
        <f>LN(TN1_Precios!AF34/TN1_Precios!AF35)</f>
        <v>-6.7590404736099703E-4</v>
      </c>
      <c r="AG34" s="7">
        <f>LN(TN1_Precios!AG34/TN1_Precios!AG35)</f>
        <v>-5.9323686531081408E-3</v>
      </c>
      <c r="AH34" s="7">
        <f>LN(TN1_Precios!AH34/TN1_Precios!AH35)</f>
        <v>3.3785983170427601E-3</v>
      </c>
      <c r="AI34" s="7">
        <f>LN(TN1_Precios!AI34/TN1_Precios!AI35)</f>
        <v>1.0971619526396527E-2</v>
      </c>
      <c r="AJ34" s="7">
        <f>LN(TN1_Precios!AJ34/TN1_Precios!AJ35)</f>
        <v>2.2383963012318445E-2</v>
      </c>
      <c r="AK34" s="7">
        <f>LN(TN1_Precios!AK34/TN1_Precios!AK35)</f>
        <v>1.3010875717937796E-2</v>
      </c>
      <c r="AL34" s="7">
        <f>LN(TN1_Precios!AL34/TN1_Precios!AL35)</f>
        <v>-3.3959120542454084E-2</v>
      </c>
      <c r="AM34" s="7">
        <f>LN(TN1_Precios!AM34/TN1_Precios!AM35)</f>
        <v>1.5038724744495015E-4</v>
      </c>
      <c r="AN34" s="7">
        <f>LN(TN1_Precios!AN34/TN1_Precios!AN35)</f>
        <v>0</v>
      </c>
    </row>
    <row r="35" spans="1:40" x14ac:dyDescent="0.2">
      <c r="A35" s="6">
        <v>42804</v>
      </c>
      <c r="B35" s="7">
        <f>LN(TN1_Precios!B35/TN1_Precios!B36)</f>
        <v>1.5431308036178456E-3</v>
      </c>
      <c r="C35" s="7">
        <f>LN(TN1_Precios!C35/TN1_Precios!C36)</f>
        <v>-1.8748605507570879E-2</v>
      </c>
      <c r="D35" s="7">
        <f>LN(TN1_Precios!D35/TN1_Precios!D36)</f>
        <v>-6.5277660872079483E-3</v>
      </c>
      <c r="E35" s="7">
        <f>LN(TN1_Precios!E35/TN1_Precios!E36)</f>
        <v>-3.5983211430562101E-2</v>
      </c>
      <c r="F35" s="7">
        <f>LN(TN1_Precios!F35/TN1_Precios!F36)</f>
        <v>-9.4549882102805914E-4</v>
      </c>
      <c r="G35" s="7">
        <f>LN(TN1_Precios!G35/TN1_Precios!G36)</f>
        <v>5.1469335229480426E-2</v>
      </c>
      <c r="H35" s="7">
        <f>LN(TN1_Precios!H35/TN1_Precios!H36)</f>
        <v>2.1113512700843308E-2</v>
      </c>
      <c r="I35" s="7">
        <f>LN(TN1_Precios!I35/TN1_Precios!I36)</f>
        <v>2.6263952875854341E-4</v>
      </c>
      <c r="J35" s="7">
        <f>LN(TN1_Precios!J35/TN1_Precios!J36)</f>
        <v>-1.1390969904891688E-2</v>
      </c>
      <c r="K35" s="7">
        <f>LN(TN1_Precios!K35/TN1_Precios!K36)</f>
        <v>1.0673035602237096E-2</v>
      </c>
      <c r="L35" s="7">
        <f>LN(TN1_Precios!L35/TN1_Precios!L36)</f>
        <v>1.1962034972079496E-3</v>
      </c>
      <c r="M35" s="7">
        <f>LN(TN1_Precios!M35/TN1_Precios!M36)</f>
        <v>-7.5748015236542056E-4</v>
      </c>
      <c r="N35" s="7">
        <f>LN(TN1_Precios!N35/TN1_Precios!N36)</f>
        <v>-1.8859458870710586E-2</v>
      </c>
      <c r="O35" s="7">
        <f>LN(TN1_Precios!O35/TN1_Precios!O36)</f>
        <v>1.9338049908866214E-3</v>
      </c>
      <c r="P35" s="7">
        <f>LN(TN1_Precios!P35/TN1_Precios!P36)</f>
        <v>3.2061585656329005E-3</v>
      </c>
      <c r="Q35" s="7">
        <f>LN(TN1_Precios!Q35/TN1_Precios!Q36)</f>
        <v>3.4962039715974737E-3</v>
      </c>
      <c r="R35" s="7">
        <f>LN(TN1_Precios!R35/TN1_Precios!R36)</f>
        <v>2.649357546297196E-4</v>
      </c>
      <c r="S35" s="7">
        <f>LN(TN1_Precios!S35/TN1_Precios!S36)</f>
        <v>-1.3863775499784299E-2</v>
      </c>
      <c r="T35" s="7">
        <f>LN(TN1_Precios!T35/TN1_Precios!T36)</f>
        <v>-6.025523083756674E-3</v>
      </c>
      <c r="U35" s="7">
        <f>LN(TN1_Precios!U35/TN1_Precios!U36)</f>
        <v>4.1497341571509888E-3</v>
      </c>
      <c r="V35" s="7">
        <f>LN(TN1_Precios!V35/TN1_Precios!V36)</f>
        <v>0</v>
      </c>
      <c r="W35" s="7">
        <f>LN(TN1_Precios!W35/TN1_Precios!W36)</f>
        <v>0</v>
      </c>
      <c r="X35" s="7">
        <f>LN(TN1_Precios!X35/TN1_Precios!X36)</f>
        <v>-5.0650864680097803E-4</v>
      </c>
      <c r="Y35" s="7">
        <f>LN(TN1_Precios!Y35/TN1_Precios!Y36)</f>
        <v>2.4376190004450522E-3</v>
      </c>
      <c r="Z35" s="7">
        <f>LN(TN1_Precios!Z35/TN1_Precios!Z36)</f>
        <v>4.7636586967650073E-3</v>
      </c>
      <c r="AA35" s="7">
        <f>LN(TN1_Precios!AA35/TN1_Precios!AA36)</f>
        <v>1.058769543008686E-2</v>
      </c>
      <c r="AB35" s="7">
        <f>LN(TN1_Precios!AB35/TN1_Precios!AB36)</f>
        <v>4.2298475385697219E-3</v>
      </c>
      <c r="AC35" s="7">
        <f>LN(TN1_Precios!AC35/TN1_Precios!AC36)</f>
        <v>0</v>
      </c>
      <c r="AD35" s="7">
        <f>LN(TN1_Precios!AD35/TN1_Precios!AD36)</f>
        <v>1.2219562593864352E-3</v>
      </c>
      <c r="AE35" s="7">
        <f>LN(TN1_Precios!AE35/TN1_Precios!AE36)</f>
        <v>1.9148756830336901E-3</v>
      </c>
      <c r="AF35" s="7">
        <f>LN(TN1_Precios!AF35/TN1_Precios!AF36)</f>
        <v>-4.4943895878393264E-3</v>
      </c>
      <c r="AG35" s="7">
        <f>LN(TN1_Precios!AG35/TN1_Precios!AG36)</f>
        <v>-6.2432072770251821E-3</v>
      </c>
      <c r="AH35" s="7">
        <f>LN(TN1_Precios!AH35/TN1_Precios!AH36)</f>
        <v>6.427974766551217E-4</v>
      </c>
      <c r="AI35" s="7">
        <f>LN(TN1_Precios!AI35/TN1_Precios!AI36)</f>
        <v>3.5650661644961446E-3</v>
      </c>
      <c r="AJ35" s="7">
        <f>LN(TN1_Precios!AJ35/TN1_Precios!AJ36)</f>
        <v>-1.2916225266546288E-2</v>
      </c>
      <c r="AK35" s="7">
        <f>LN(TN1_Precios!AK35/TN1_Precios!AK36)</f>
        <v>-2.5795954838088463E-3</v>
      </c>
      <c r="AL35" s="7">
        <f>LN(TN1_Precios!AL35/TN1_Precios!AL36)</f>
        <v>-7.8986068513330274E-3</v>
      </c>
      <c r="AM35" s="7">
        <f>LN(TN1_Precios!AM35/TN1_Precios!AM36)</f>
        <v>1.1191889356489692E-2</v>
      </c>
      <c r="AN35" s="7">
        <f>LN(TN1_Precios!AN35/TN1_Precios!AN36)</f>
        <v>-2.0091686410781035E-2</v>
      </c>
    </row>
    <row r="36" spans="1:40" x14ac:dyDescent="0.2">
      <c r="A36" s="6">
        <v>42803</v>
      </c>
      <c r="B36" s="7">
        <f>LN(TN1_Precios!B36/TN1_Precios!B37)</f>
        <v>-1.1637691811257236E-4</v>
      </c>
      <c r="C36" s="7">
        <f>LN(TN1_Precios!C36/TN1_Precios!C37)</f>
        <v>-2.8378699658014803E-2</v>
      </c>
      <c r="D36" s="7">
        <f>LN(TN1_Precios!D36/TN1_Precios!D37)</f>
        <v>7.0036699636089085E-3</v>
      </c>
      <c r="E36" s="7">
        <f>LN(TN1_Precios!E36/TN1_Precios!E37)</f>
        <v>-2.4016937759066864E-3</v>
      </c>
      <c r="F36" s="7">
        <f>LN(TN1_Precios!F36/TN1_Precios!F37)</f>
        <v>9.4549882102811867E-4</v>
      </c>
      <c r="G36" s="7">
        <f>LN(TN1_Precios!G36/TN1_Precios!G37)</f>
        <v>1.4113208971426951E-2</v>
      </c>
      <c r="H36" s="7">
        <f>LN(TN1_Precios!H36/TN1_Precios!H37)</f>
        <v>-9.1558545715378671E-3</v>
      </c>
      <c r="I36" s="7">
        <f>LN(TN1_Precios!I36/TN1_Precios!I37)</f>
        <v>2.630196150695163E-3</v>
      </c>
      <c r="J36" s="7">
        <f>LN(TN1_Precios!J36/TN1_Precios!J37)</f>
        <v>2.1015630645399099E-2</v>
      </c>
      <c r="K36" s="7">
        <f>LN(TN1_Precios!K36/TN1_Precios!K37)</f>
        <v>7.6214546310379942E-3</v>
      </c>
      <c r="L36" s="7">
        <f>LN(TN1_Precios!L36/TN1_Precios!L37)</f>
        <v>-7.2075186919837095E-3</v>
      </c>
      <c r="M36" s="7">
        <f>LN(TN1_Precios!M36/TN1_Precios!M37)</f>
        <v>-7.9190910989475581E-3</v>
      </c>
      <c r="N36" s="7">
        <f>LN(TN1_Precios!N36/TN1_Precios!N37)</f>
        <v>8.9070791150200977E-3</v>
      </c>
      <c r="O36" s="7">
        <f>LN(TN1_Precios!O36/TN1_Precios!O37)</f>
        <v>-1.081091610421573E-2</v>
      </c>
      <c r="P36" s="7">
        <f>LN(TN1_Precios!P36/TN1_Precios!P37)</f>
        <v>-6.128535074681982E-3</v>
      </c>
      <c r="Q36" s="7">
        <f>LN(TN1_Precios!Q36/TN1_Precios!Q37)</f>
        <v>9.1217763381650321E-4</v>
      </c>
      <c r="R36" s="7">
        <f>LN(TN1_Precios!R36/TN1_Precios!R37)</f>
        <v>6.4462758530264685E-3</v>
      </c>
      <c r="S36" s="7">
        <f>LN(TN1_Precios!S36/TN1_Precios!S37)</f>
        <v>4.3573053689556262E-3</v>
      </c>
      <c r="T36" s="7">
        <f>LN(TN1_Precios!T36/TN1_Precios!T37)</f>
        <v>7.2994000654312318E-3</v>
      </c>
      <c r="U36" s="7">
        <f>LN(TN1_Precios!U36/TN1_Precios!U37)</f>
        <v>-1.1659177280286871E-3</v>
      </c>
      <c r="V36" s="7">
        <f>LN(TN1_Precios!V36/TN1_Precios!V37)</f>
        <v>2.0143477654527022E-3</v>
      </c>
      <c r="W36" s="7">
        <f>LN(TN1_Precios!W36/TN1_Precios!W37)</f>
        <v>0</v>
      </c>
      <c r="X36" s="7">
        <f>LN(TN1_Precios!X36/TN1_Precios!X37)</f>
        <v>3.9474202791653307E-3</v>
      </c>
      <c r="Y36" s="7">
        <f>LN(TN1_Precios!Y36/TN1_Precios!Y37)</f>
        <v>-2.0923434245112574E-2</v>
      </c>
      <c r="Z36" s="7">
        <f>LN(TN1_Precios!Z36/TN1_Precios!Z37)</f>
        <v>-7.1370053151440559E-3</v>
      </c>
      <c r="AA36" s="7">
        <f>LN(TN1_Precios!AA36/TN1_Precios!AA37)</f>
        <v>-4.3874317709687496E-3</v>
      </c>
      <c r="AB36" s="7">
        <f>LN(TN1_Precios!AB36/TN1_Precios!AB37)</f>
        <v>4.9675417110363685E-3</v>
      </c>
      <c r="AC36" s="7">
        <f>LN(TN1_Precios!AC36/TN1_Precios!AC37)</f>
        <v>0</v>
      </c>
      <c r="AD36" s="7">
        <f>LN(TN1_Precios!AD36/TN1_Precios!AD37)</f>
        <v>9.4100420422163471E-3</v>
      </c>
      <c r="AE36" s="7">
        <f>LN(TN1_Precios!AE36/TN1_Precios!AE37)</f>
        <v>-7.6203078374030868E-3</v>
      </c>
      <c r="AF36" s="7">
        <f>LN(TN1_Precios!AF36/TN1_Precios!AF37)</f>
        <v>-4.4742803949210774E-3</v>
      </c>
      <c r="AG36" s="7"/>
      <c r="AH36" s="7">
        <f>LN(TN1_Precios!AH36/TN1_Precios!AH37)</f>
        <v>1.0687914186348785E-2</v>
      </c>
      <c r="AI36" s="7">
        <f>LN(TN1_Precios!AI36/TN1_Precios!AI37)</f>
        <v>8.9686699827603161E-3</v>
      </c>
      <c r="AJ36" s="7">
        <f>LN(TN1_Precios!AJ36/TN1_Precios!AJ37)</f>
        <v>2.6738588224603038E-2</v>
      </c>
      <c r="AK36" s="7">
        <f>LN(TN1_Precios!AK36/TN1_Precios!AK37)</f>
        <v>3.5770113528693971E-3</v>
      </c>
      <c r="AL36" s="7">
        <f>LN(TN1_Precios!AL36/TN1_Precios!AL37)</f>
        <v>-1.1936754204813011E-2</v>
      </c>
      <c r="AM36" s="7">
        <f>LN(TN1_Precios!AM36/TN1_Precios!AM37)</f>
        <v>-1.1342276603934495E-2</v>
      </c>
      <c r="AN36" s="7">
        <f>LN(TN1_Precios!AN36/TN1_Precios!AN37)</f>
        <v>-3.0555107798704339E-3</v>
      </c>
    </row>
    <row r="37" spans="1:40" x14ac:dyDescent="0.2">
      <c r="A37" s="6">
        <v>42802</v>
      </c>
      <c r="B37" s="7">
        <f>LN(TN1_Precios!B37/TN1_Precios!B38)</f>
        <v>-1.7730719139261372E-3</v>
      </c>
      <c r="C37" s="7">
        <f>LN(TN1_Precios!C37/TN1_Precios!C38)</f>
        <v>5.1036631854593423E-2</v>
      </c>
      <c r="D37" s="7">
        <f>LN(TN1_Precios!D37/TN1_Precios!D38)</f>
        <v>-1.2604682803870461E-2</v>
      </c>
      <c r="E37" s="7">
        <f>LN(TN1_Precios!E37/TN1_Precios!E38)</f>
        <v>-3.9521237076598935E-3</v>
      </c>
      <c r="F37" s="7">
        <f>LN(TN1_Precios!F37/TN1_Precios!F38)</f>
        <v>0</v>
      </c>
      <c r="G37" s="7">
        <f>LN(TN1_Precios!G37/TN1_Precios!G38)</f>
        <v>2.3486283858733296E-2</v>
      </c>
      <c r="H37" s="7">
        <f>LN(TN1_Precios!H37/TN1_Precios!H38)</f>
        <v>-1.1880853424348428E-3</v>
      </c>
      <c r="I37" s="7">
        <f>LN(TN1_Precios!I37/TN1_Precios!I38)</f>
        <v>-1.8418634334785881E-3</v>
      </c>
      <c r="J37" s="7">
        <f>LN(TN1_Precios!J37/TN1_Precios!J38)</f>
        <v>-1.4537875200710114E-2</v>
      </c>
      <c r="K37" s="7">
        <f>LN(TN1_Precios!K37/TN1_Precios!K38)</f>
        <v>6.5923258932333549E-3</v>
      </c>
      <c r="L37" s="7">
        <f>LN(TN1_Precios!L37/TN1_Precios!L38)</f>
        <v>5.0761530318605679E-3</v>
      </c>
      <c r="M37" s="7">
        <f>LN(TN1_Precios!M37/TN1_Precios!M38)</f>
        <v>-6.2406592953294822E-3</v>
      </c>
      <c r="N37" s="7">
        <f>LN(TN1_Precios!N37/TN1_Precios!N38)</f>
        <v>-5.1091769575248632E-3</v>
      </c>
      <c r="O37" s="7">
        <f>LN(TN1_Precios!O37/TN1_Precios!O38)</f>
        <v>-4.335850996241568E-3</v>
      </c>
      <c r="P37" s="7">
        <f>LN(TN1_Precios!P37/TN1_Precios!P38)</f>
        <v>-7.268794497139121E-3</v>
      </c>
      <c r="Q37" s="7">
        <f>LN(TN1_Precios!Q37/TN1_Precios!Q38)</f>
        <v>-1.1407296389521888E-2</v>
      </c>
      <c r="R37" s="7">
        <f>LN(TN1_Precios!R37/TN1_Precios!R38)</f>
        <v>3.2722323765270022E-3</v>
      </c>
      <c r="S37" s="7">
        <f>LN(TN1_Precios!S37/TN1_Precios!S38)</f>
        <v>2.2323998333238525E-2</v>
      </c>
      <c r="T37" s="7">
        <f>LN(TN1_Precios!T37/TN1_Precios!T38)</f>
        <v>-9.1199276726946197E-4</v>
      </c>
      <c r="U37" s="7">
        <f>LN(TN1_Precios!U37/TN1_Precios!U38)</f>
        <v>-6.1829211639493915E-3</v>
      </c>
      <c r="V37" s="7">
        <f>LN(TN1_Precios!V37/TN1_Precios!V38)</f>
        <v>0</v>
      </c>
      <c r="W37" s="7">
        <f>LN(TN1_Precios!W37/TN1_Precios!W38)</f>
        <v>-9.0498355199179273E-3</v>
      </c>
      <c r="X37" s="7">
        <f>LN(TN1_Precios!X37/TN1_Precios!X38)</f>
        <v>4.2693522764454287E-3</v>
      </c>
      <c r="Y37" s="7">
        <f>LN(TN1_Precios!Y37/TN1_Precios!Y38)</f>
        <v>3.7143934404000579E-3</v>
      </c>
      <c r="Z37" s="7">
        <f>LN(TN1_Precios!Z37/TN1_Precios!Z38)</f>
        <v>2.9218428383647722E-3</v>
      </c>
      <c r="AA37" s="7">
        <f>LN(TN1_Precios!AA37/TN1_Precios!AA38)</f>
        <v>2.3728747843050841E-3</v>
      </c>
      <c r="AB37" s="7">
        <f>LN(TN1_Precios!AB37/TN1_Precios!AB38)</f>
        <v>-1.919421912380154E-2</v>
      </c>
      <c r="AC37" s="7">
        <f>LN(TN1_Precios!AC37/TN1_Precios!AC38)</f>
        <v>0</v>
      </c>
      <c r="AD37" s="7">
        <f>LN(TN1_Precios!AD37/TN1_Precios!AD38)</f>
        <v>-2.4901086571596279E-3</v>
      </c>
      <c r="AE37" s="7">
        <f>LN(TN1_Precios!AE37/TN1_Precios!AE38)</f>
        <v>5.7054321543695205E-3</v>
      </c>
      <c r="AF37" s="7">
        <f>LN(TN1_Precios!AF37/TN1_Precios!AF38)</f>
        <v>0</v>
      </c>
      <c r="AG37" s="7"/>
      <c r="AH37" s="7">
        <f>LN(TN1_Precios!AH37/TN1_Precios!AH38)</f>
        <v>-5.1858370323654137E-3</v>
      </c>
      <c r="AI37" s="7">
        <f>LN(TN1_Precios!AI37/TN1_Precios!AI38)</f>
        <v>2.3702112306788307E-2</v>
      </c>
      <c r="AJ37" s="7">
        <f>LN(TN1_Precios!AJ37/TN1_Precios!AJ38)</f>
        <v>-2.7097493567172743E-2</v>
      </c>
      <c r="AK37" s="7">
        <f>LN(TN1_Precios!AK37/TN1_Precios!AK38)</f>
        <v>6.827207802745758E-3</v>
      </c>
      <c r="AL37" s="7">
        <f>LN(TN1_Precios!AL37/TN1_Precios!AL38)</f>
        <v>1.9835361056145896E-2</v>
      </c>
      <c r="AM37" s="7">
        <f>LN(TN1_Precios!AM37/TN1_Precios!AM38)</f>
        <v>-8.9820963158275917E-3</v>
      </c>
      <c r="AN37" s="7">
        <f>LN(TN1_Precios!AN37/TN1_Precios!AN38)</f>
        <v>0</v>
      </c>
    </row>
    <row r="38" spans="1:40" x14ac:dyDescent="0.2">
      <c r="A38" s="6">
        <v>42801</v>
      </c>
      <c r="B38" s="7">
        <f>LN(TN1_Precios!B38/TN1_Precios!B39)</f>
        <v>2.0371775039802298E-3</v>
      </c>
      <c r="C38" s="7">
        <f>LN(TN1_Precios!C38/TN1_Precios!C39)</f>
        <v>1.679872428209777E-2</v>
      </c>
      <c r="D38" s="7">
        <f>LN(TN1_Precios!D38/TN1_Precios!D39)</f>
        <v>4.7116297910858324E-3</v>
      </c>
      <c r="E38" s="7">
        <f>LN(TN1_Precios!E38/TN1_Precios!E39)</f>
        <v>-3.8232278991953157E-3</v>
      </c>
      <c r="F38" s="7">
        <f>LN(TN1_Precios!F38/TN1_Precios!F39)</f>
        <v>2.7063615977428457E-3</v>
      </c>
      <c r="G38" s="7">
        <f>LN(TN1_Precios!G38/TN1_Precios!G39)</f>
        <v>2.7878436549346783E-2</v>
      </c>
      <c r="H38" s="7">
        <f>LN(TN1_Precios!H38/TN1_Precios!H39)</f>
        <v>-1.4972388632554221E-3</v>
      </c>
      <c r="I38" s="7">
        <f>LN(TN1_Precios!I38/TN1_Precios!I39)</f>
        <v>1.2698583337127343E-2</v>
      </c>
      <c r="J38" s="7">
        <f>LN(TN1_Precios!J38/TN1_Precios!J39)</f>
        <v>-1.6245634021589005E-4</v>
      </c>
      <c r="K38" s="7">
        <f>LN(TN1_Precios!K38/TN1_Precios!K39)</f>
        <v>1.3236963198292085E-3</v>
      </c>
      <c r="L38" s="7">
        <f>LN(TN1_Precios!L38/TN1_Precios!L39)</f>
        <v>-9.921023863217495E-3</v>
      </c>
      <c r="M38" s="7">
        <f>LN(TN1_Precios!M38/TN1_Precios!M39)</f>
        <v>7.4682602425633795E-4</v>
      </c>
      <c r="N38" s="7">
        <f>LN(TN1_Precios!N38/TN1_Precios!N39)</f>
        <v>-2.3075889159360641E-3</v>
      </c>
      <c r="O38" s="7">
        <f>LN(TN1_Precios!O38/TN1_Precios!O39)</f>
        <v>8.5426544990759648E-3</v>
      </c>
      <c r="P38" s="7">
        <f>LN(TN1_Precios!P38/TN1_Precios!P39)</f>
        <v>-3.9754298832798962E-3</v>
      </c>
      <c r="Q38" s="7">
        <f>LN(TN1_Precios!Q38/TN1_Precios!Q39)</f>
        <v>-3.3598579005805354E-3</v>
      </c>
      <c r="R38" s="7">
        <f>LN(TN1_Precios!R38/TN1_Precios!R39)</f>
        <v>1.3386882855964013E-3</v>
      </c>
      <c r="S38" s="7">
        <f>LN(TN1_Precios!S38/TN1_Precios!S39)</f>
        <v>9.9280226571155095E-4</v>
      </c>
      <c r="T38" s="7">
        <f>LN(TN1_Precios!T38/TN1_Precios!T39)</f>
        <v>-4.5475294376295184E-3</v>
      </c>
      <c r="U38" s="7">
        <f>LN(TN1_Precios!U38/TN1_Precios!U39)</f>
        <v>3.6301755776858863E-3</v>
      </c>
      <c r="V38" s="7">
        <f>LN(TN1_Precios!V38/TN1_Precios!V39)</f>
        <v>4.115141664337258E-5</v>
      </c>
      <c r="W38" s="7">
        <f>LN(TN1_Precios!W38/TN1_Precios!W39)</f>
        <v>0</v>
      </c>
      <c r="X38" s="7">
        <f>LN(TN1_Precios!X38/TN1_Precios!X39)</f>
        <v>-1.1835899222471781E-2</v>
      </c>
      <c r="Y38" s="7">
        <f>LN(TN1_Precios!Y38/TN1_Precios!Y39)</f>
        <v>-8.5411347648150209E-3</v>
      </c>
      <c r="Z38" s="7">
        <f>LN(TN1_Precios!Z38/TN1_Precios!Z39)</f>
        <v>2.5636344383064371E-3</v>
      </c>
      <c r="AA38" s="7">
        <f>LN(TN1_Precios!AA38/TN1_Precios!AA39)</f>
        <v>-3.3234667124830892E-3</v>
      </c>
      <c r="AB38" s="7">
        <f>LN(TN1_Precios!AB38/TN1_Precios!AB39)</f>
        <v>-1.8081565819892571E-2</v>
      </c>
      <c r="AC38" s="7">
        <f>LN(TN1_Precios!AC38/TN1_Precios!AC39)</f>
        <v>3.2213619983655059E-2</v>
      </c>
      <c r="AD38" s="7">
        <f>LN(TN1_Precios!AD38/TN1_Precios!AD39)</f>
        <v>-3.8584940779392875E-3</v>
      </c>
      <c r="AE38" s="7">
        <f>LN(TN1_Precios!AE38/TN1_Precios!AE39)</f>
        <v>1.57759625941674E-2</v>
      </c>
      <c r="AF38" s="7">
        <f>LN(TN1_Precios!AF38/TN1_Precios!AF39)</f>
        <v>5.9102885397327833E-3</v>
      </c>
      <c r="AG38" s="7"/>
      <c r="AH38" s="7">
        <f>LN(TN1_Precios!AH38/TN1_Precios!AH39)</f>
        <v>-4.0435380081957828E-3</v>
      </c>
      <c r="AI38" s="7">
        <f>LN(TN1_Precios!AI38/TN1_Precios!AI39)</f>
        <v>-7.352974305258806E-3</v>
      </c>
      <c r="AJ38" s="7">
        <f>LN(TN1_Precios!AJ38/TN1_Precios!AJ39)</f>
        <v>-1.0263823424940335E-2</v>
      </c>
      <c r="AK38" s="7">
        <f>LN(TN1_Precios!AK38/TN1_Precios!AK39)</f>
        <v>2.5150343641038978E-3</v>
      </c>
      <c r="AL38" s="7">
        <f>LN(TN1_Precios!AL38/TN1_Precios!AL39)</f>
        <v>6.7001925698195654E-3</v>
      </c>
      <c r="AM38" s="7">
        <f>LN(TN1_Precios!AM38/TN1_Precios!AM39)</f>
        <v>1.4914245866701199E-3</v>
      </c>
      <c r="AN38" s="7">
        <f>LN(TN1_Precios!AN38/TN1_Precios!AN39)</f>
        <v>0</v>
      </c>
    </row>
    <row r="39" spans="1:40" x14ac:dyDescent="0.2">
      <c r="A39" s="6">
        <v>42800</v>
      </c>
      <c r="B39" s="7">
        <f>LN(TN1_Precios!B39/TN1_Precios!B40)</f>
        <v>8.4364973790245906E-3</v>
      </c>
      <c r="C39" s="7">
        <f>LN(TN1_Precios!C39/TN1_Precios!C40)</f>
        <v>-8.0377237688400008E-2</v>
      </c>
      <c r="D39" s="7">
        <f>LN(TN1_Precios!D39/TN1_Precios!D40)</f>
        <v>-2.1922834882325331E-3</v>
      </c>
      <c r="E39" s="7">
        <f>LN(TN1_Precios!E39/TN1_Precios!E40)</f>
        <v>8.9945387125732485E-3</v>
      </c>
      <c r="F39" s="7">
        <f>LN(TN1_Precios!F39/TN1_Precios!F40)</f>
        <v>0</v>
      </c>
      <c r="G39" s="7">
        <f>LN(TN1_Precios!G39/TN1_Precios!G40)</f>
        <v>7.5472056353829038E-3</v>
      </c>
      <c r="H39" s="7">
        <f>LN(TN1_Precios!H39/TN1_Precios!H40)</f>
        <v>-1.8895333963472366E-3</v>
      </c>
      <c r="I39" s="7">
        <f>LN(TN1_Precios!I39/TN1_Precios!I40)</f>
        <v>4.001605980007537E-3</v>
      </c>
      <c r="J39" s="7">
        <f>LN(TN1_Precios!J39/TN1_Precios!J40)</f>
        <v>-1.1721696636200709E-2</v>
      </c>
      <c r="K39" s="7">
        <f>LN(TN1_Precios!K39/TN1_Precios!K40)</f>
        <v>-9.044969844092804E-4</v>
      </c>
      <c r="L39" s="7">
        <f>LN(TN1_Precios!L39/TN1_Precios!L40)</f>
        <v>1.8002613248422405E-2</v>
      </c>
      <c r="M39" s="7">
        <f>LN(TN1_Precios!M39/TN1_Precios!M40)</f>
        <v>4.492706920407632E-3</v>
      </c>
      <c r="N39" s="7">
        <f>LN(TN1_Precios!N39/TN1_Precios!N40)</f>
        <v>1.5370729913935536E-2</v>
      </c>
      <c r="O39" s="7">
        <f>LN(TN1_Precios!O39/TN1_Precios!O40)</f>
        <v>2.1379196697556377E-2</v>
      </c>
      <c r="P39" s="7">
        <f>LN(TN1_Precios!P39/TN1_Precios!P40)</f>
        <v>2.0589230545935283E-2</v>
      </c>
      <c r="Q39" s="7">
        <f>LN(TN1_Precios!Q39/TN1_Precios!Q40)</f>
        <v>2.0316026072958054E-2</v>
      </c>
      <c r="R39" s="7">
        <f>LN(TN1_Precios!R39/TN1_Precios!R40)</f>
        <v>6.7001677548428123E-4</v>
      </c>
      <c r="S39" s="7">
        <f>LN(TN1_Precios!S39/TN1_Precios!S40)</f>
        <v>-2.4829298699874912E-4</v>
      </c>
      <c r="T39" s="7">
        <f>LN(TN1_Precios!T39/TN1_Precios!T40)</f>
        <v>-2.0015078092262183E-4</v>
      </c>
      <c r="U39" s="7">
        <f>LN(TN1_Precios!U39/TN1_Precios!U40)</f>
        <v>-3.7485474817623422E-4</v>
      </c>
      <c r="V39" s="7">
        <f>LN(TN1_Precios!V39/TN1_Precios!V40)</f>
        <v>-4.1151416643297899E-5</v>
      </c>
      <c r="W39" s="7">
        <f>LN(TN1_Precios!W39/TN1_Precios!W40)</f>
        <v>0</v>
      </c>
      <c r="X39" s="7">
        <f>LN(TN1_Precios!X39/TN1_Precios!X40)</f>
        <v>-1.7945904984681591E-3</v>
      </c>
      <c r="Y39" s="7">
        <f>LN(TN1_Precios!Y39/TN1_Precios!Y40)</f>
        <v>4.0692052615231072E-3</v>
      </c>
      <c r="Z39" s="7">
        <f>LN(TN1_Precios!Z39/TN1_Precios!Z40)</f>
        <v>2.9379382131177619E-3</v>
      </c>
      <c r="AA39" s="7">
        <f>LN(TN1_Precios!AA39/TN1_Precios!AA40)</f>
        <v>1.4790892715676215E-3</v>
      </c>
      <c r="AB39" s="7">
        <f>LN(TN1_Precios!AB39/TN1_Precios!AB40)</f>
        <v>1.0926529723628644E-2</v>
      </c>
      <c r="AC39" s="7">
        <f>LN(TN1_Precios!AC39/TN1_Precios!AC40)</f>
        <v>0</v>
      </c>
      <c r="AD39" s="7">
        <f>LN(TN1_Precios!AD39/TN1_Precios!AD40)</f>
        <v>1.4353899708885193E-2</v>
      </c>
      <c r="AE39" s="7">
        <f>LN(TN1_Precios!AE39/TN1_Precios!AE40)</f>
        <v>2.8675799976666298E-2</v>
      </c>
      <c r="AF39" s="7">
        <f>LN(TN1_Precios!AF39/TN1_Precios!AF40)</f>
        <v>1.438353080008108E-2</v>
      </c>
      <c r="AG39" s="7"/>
      <c r="AH39" s="7">
        <f>LN(TN1_Precios!AH39/TN1_Precios!AH40)</f>
        <v>4.2930431242633621E-5</v>
      </c>
      <c r="AI39" s="7">
        <f>LN(TN1_Precios!AI39/TN1_Precios!AI40)</f>
        <v>1.8331810816609117E-3</v>
      </c>
      <c r="AJ39" s="7">
        <f>LN(TN1_Precios!AJ39/TN1_Precios!AJ40)</f>
        <v>1.5751175834813884E-2</v>
      </c>
      <c r="AK39" s="7">
        <f>LN(TN1_Precios!AK39/TN1_Precios!AK40)</f>
        <v>9.985128400127611E-3</v>
      </c>
      <c r="AL39" s="7">
        <f>LN(TN1_Precios!AL39/TN1_Precios!AL40)</f>
        <v>1.9945494644090567E-2</v>
      </c>
      <c r="AM39" s="7">
        <f>LN(TN1_Precios!AM39/TN1_Precios!AM40)</f>
        <v>-1.4815085785140587E-2</v>
      </c>
      <c r="AN39" s="7">
        <f>LN(TN1_Precios!AN39/TN1_Precios!AN40)</f>
        <v>-3.890726383154311E-3</v>
      </c>
    </row>
    <row r="40" spans="1:40" x14ac:dyDescent="0.2">
      <c r="A40" s="6">
        <v>42797</v>
      </c>
      <c r="B40" s="7">
        <f>LN(TN1_Precios!B40/TN1_Precios!B41)</f>
        <v>2.1875962124693052E-3</v>
      </c>
      <c r="C40" s="7">
        <f>LN(TN1_Precios!C40/TN1_Precios!C41)</f>
        <v>-4.0056554308208108E-3</v>
      </c>
      <c r="D40" s="7">
        <f>LN(TN1_Precios!D40/TN1_Precios!D41)</f>
        <v>7.9595210379275055E-3</v>
      </c>
      <c r="E40" s="7">
        <f>LN(TN1_Precios!E40/TN1_Precios!E41)</f>
        <v>3.0502917077918502E-4</v>
      </c>
      <c r="F40" s="7">
        <f>LN(TN1_Precios!F40/TN1_Precios!F41)</f>
        <v>-2.7063615977429142E-3</v>
      </c>
      <c r="G40" s="7">
        <f>LN(TN1_Precios!G40/TN1_Precios!G41)</f>
        <v>1.5267472130788381E-2</v>
      </c>
      <c r="H40" s="7">
        <f>LN(TN1_Precios!H40/TN1_Precios!H41)</f>
        <v>2.9910572822803663E-3</v>
      </c>
      <c r="I40" s="7">
        <f>LN(TN1_Precios!I40/TN1_Precios!I41)</f>
        <v>1.2372400965843853E-2</v>
      </c>
      <c r="J40" s="7">
        <f>LN(TN1_Precios!J40/TN1_Precios!J41)</f>
        <v>1.4595651383914511E-2</v>
      </c>
      <c r="K40" s="7">
        <f>LN(TN1_Precios!K40/TN1_Precios!K41)</f>
        <v>9.6507164129169855E-3</v>
      </c>
      <c r="L40" s="7">
        <f>LN(TN1_Precios!L40/TN1_Precios!L41)</f>
        <v>-1.2123883446714495E-2</v>
      </c>
      <c r="M40" s="7">
        <f>LN(TN1_Precios!M40/TN1_Precios!M41)</f>
        <v>6.02184732787517E-3</v>
      </c>
      <c r="N40" s="7">
        <f>LN(TN1_Precios!N40/TN1_Precios!N41)</f>
        <v>-4.1220173780648368E-3</v>
      </c>
      <c r="O40" s="7">
        <f>LN(TN1_Precios!O40/TN1_Precios!O41)</f>
        <v>-1.5593688793051154E-2</v>
      </c>
      <c r="P40" s="7">
        <f>LN(TN1_Precios!P40/TN1_Precios!P41)</f>
        <v>-3.950214130265502E-3</v>
      </c>
      <c r="Q40" s="7">
        <f>LN(TN1_Precios!Q40/TN1_Precios!Q41)</f>
        <v>-1.0461892473903403E-2</v>
      </c>
      <c r="R40" s="7">
        <f>LN(TN1_Precios!R40/TN1_Precios!R41)</f>
        <v>2.9243838443023848E-2</v>
      </c>
      <c r="S40" s="7">
        <f>LN(TN1_Precios!S40/TN1_Precios!S41)</f>
        <v>1.4906835058557237E-3</v>
      </c>
      <c r="T40" s="7">
        <f>LN(TN1_Precios!T40/TN1_Precios!T41)</f>
        <v>3.3510108138712448E-2</v>
      </c>
      <c r="U40" s="7">
        <f>LN(TN1_Precios!U40/TN1_Precios!U41)</f>
        <v>4.1234795253716793E-4</v>
      </c>
      <c r="V40" s="7">
        <f>LN(TN1_Precios!V40/TN1_Precios!V41)</f>
        <v>4.115141664337258E-5</v>
      </c>
      <c r="W40" s="7">
        <f>LN(TN1_Precios!W40/TN1_Precios!W41)</f>
        <v>0</v>
      </c>
      <c r="X40" s="7">
        <f>LN(TN1_Precios!X40/TN1_Precios!X41)</f>
        <v>2.5225864458211528E-2</v>
      </c>
      <c r="Y40" s="7">
        <f>LN(TN1_Precios!Y40/TN1_Precios!Y41)</f>
        <v>1.200131603476003E-2</v>
      </c>
      <c r="Z40" s="7">
        <f>LN(TN1_Precios!Z40/TN1_Precios!Z41)</f>
        <v>-1.6536521912585301E-3</v>
      </c>
      <c r="AA40" s="7">
        <f>LN(TN1_Precios!AA40/TN1_Precios!AA41)</f>
        <v>5.3459461121227172E-3</v>
      </c>
      <c r="AB40" s="7">
        <f>LN(TN1_Precios!AB40/TN1_Precios!AB41)</f>
        <v>2.2636231430960791E-2</v>
      </c>
      <c r="AC40" s="7">
        <f>LN(TN1_Precios!AC40/TN1_Precios!AC41)</f>
        <v>5.9541531976368511E-4</v>
      </c>
      <c r="AD40" s="7">
        <f>LN(TN1_Precios!AD40/TN1_Precios!AD41)</f>
        <v>-5.1376988453836099E-3</v>
      </c>
      <c r="AE40" s="7">
        <f>LN(TN1_Precios!AE40/TN1_Precios!AE41)</f>
        <v>5.63795266323151E-4</v>
      </c>
      <c r="AF40" s="7">
        <f>LN(TN1_Precios!AF40/TN1_Precios!AF41)</f>
        <v>6.8571697261370452E-3</v>
      </c>
      <c r="AG40" s="7"/>
      <c r="AH40" s="7">
        <f>LN(TN1_Precios!AH40/TN1_Precios!AH41)</f>
        <v>1.1746043412457845E-2</v>
      </c>
      <c r="AI40" s="7">
        <f>LN(TN1_Precios!AI40/TN1_Precios!AI41)</f>
        <v>0</v>
      </c>
      <c r="AJ40" s="7">
        <f>LN(TN1_Precios!AJ40/TN1_Precios!AJ41)</f>
        <v>3.5065547611740078E-2</v>
      </c>
      <c r="AK40" s="7">
        <f>LN(TN1_Precios!AK40/TN1_Precios!AK41)</f>
        <v>-1.6420127672562169E-2</v>
      </c>
      <c r="AL40" s="7">
        <f>LN(TN1_Precios!AL40/TN1_Precios!AL41)</f>
        <v>-1.5312932137355628E-2</v>
      </c>
      <c r="AM40" s="7">
        <f>LN(TN1_Precios!AM40/TN1_Precios!AM41)</f>
        <v>1.4815085785140682E-2</v>
      </c>
      <c r="AN40" s="7">
        <f>LN(TN1_Precios!AN40/TN1_Precios!AN41)</f>
        <v>0</v>
      </c>
    </row>
    <row r="41" spans="1:40" x14ac:dyDescent="0.2">
      <c r="A41" s="6">
        <v>42796</v>
      </c>
      <c r="B41" s="7">
        <f>LN(TN1_Precios!B41/TN1_Precios!B42)</f>
        <v>4.5714054344762273E-3</v>
      </c>
      <c r="C41" s="7">
        <f>LN(TN1_Precios!C41/TN1_Precios!C42)</f>
        <v>9.0460100310681118E-3</v>
      </c>
      <c r="D41" s="7">
        <f>LN(TN1_Precios!D41/TN1_Precios!D42)</f>
        <v>5.4073116273911717E-3</v>
      </c>
      <c r="E41" s="7">
        <f>LN(TN1_Precios!E41/TN1_Precios!E42)</f>
        <v>3.6979395033583162E-2</v>
      </c>
      <c r="F41" s="7">
        <f>LN(TN1_Precios!F41/TN1_Precios!F42)</f>
        <v>2.7063615977428457E-3</v>
      </c>
      <c r="G41" s="7">
        <f>LN(TN1_Precios!G41/TN1_Precios!G42)</f>
        <v>-7.6920118494867607E-5</v>
      </c>
      <c r="H41" s="7">
        <f>LN(TN1_Precios!H41/TN1_Precios!H42)</f>
        <v>4.3047361858625901E-3</v>
      </c>
      <c r="I41" s="7">
        <f>LN(TN1_Precios!I41/TN1_Precios!I42)</f>
        <v>1.8962487058176685E-3</v>
      </c>
      <c r="J41" s="7">
        <f>LN(TN1_Precios!J41/TN1_Precios!J42)</f>
        <v>-4.6628616851333224E-2</v>
      </c>
      <c r="K41" s="7">
        <f>LN(TN1_Precios!K41/TN1_Precios!K42)</f>
        <v>-1.2163280548800186E-2</v>
      </c>
      <c r="L41" s="7">
        <f>LN(TN1_Precios!L41/TN1_Precios!L42)</f>
        <v>6.8504082312843498E-3</v>
      </c>
      <c r="M41" s="7">
        <f>LN(TN1_Precios!M41/TN1_Precios!M42)</f>
        <v>-5.8967613310893724E-3</v>
      </c>
      <c r="N41" s="7">
        <f>LN(TN1_Precios!N41/TN1_Precios!N42)</f>
        <v>1.5094342488541186E-3</v>
      </c>
      <c r="O41" s="7">
        <f>LN(TN1_Precios!O41/TN1_Precios!O42)</f>
        <v>9.2669372532222707E-3</v>
      </c>
      <c r="P41" s="7">
        <f>LN(TN1_Precios!P41/TN1_Precios!P42)</f>
        <v>-1.2391958118387864E-2</v>
      </c>
      <c r="Q41" s="7">
        <f>LN(TN1_Precios!Q41/TN1_Precios!Q42)</f>
        <v>1.326252444625616E-2</v>
      </c>
      <c r="R41" s="7">
        <f>LN(TN1_Precios!R41/TN1_Precios!R42)</f>
        <v>2.0216791725376045E-2</v>
      </c>
      <c r="S41" s="7">
        <f>LN(TN1_Precios!S41/TN1_Precios!S42)</f>
        <v>6.1101256244879519E-3</v>
      </c>
      <c r="T41" s="7">
        <f>LN(TN1_Precios!T41/TN1_Precios!T42)</f>
        <v>1.0303865283472619E-2</v>
      </c>
      <c r="U41" s="7">
        <f>LN(TN1_Precios!U41/TN1_Precios!U42)</f>
        <v>-5.552402071798369E-3</v>
      </c>
      <c r="V41" s="7">
        <f>LN(TN1_Precios!V41/TN1_Precios!V42)</f>
        <v>1.2346441154039838E-4</v>
      </c>
      <c r="W41" s="7">
        <f>LN(TN1_Precios!W41/TN1_Precios!W42)</f>
        <v>-1.3504390978714624E-3</v>
      </c>
      <c r="X41" s="7">
        <f>LN(TN1_Precios!X41/TN1_Precios!X42)</f>
        <v>-1.9814452452348507E-3</v>
      </c>
      <c r="Y41" s="7">
        <f>LN(TN1_Precios!Y41/TN1_Precios!Y42)</f>
        <v>-1.4805029007696121E-2</v>
      </c>
      <c r="Z41" s="7">
        <f>LN(TN1_Precios!Z41/TN1_Precios!Z42)</f>
        <v>8.4808767907832983E-3</v>
      </c>
      <c r="AA41" s="7">
        <f>LN(TN1_Precios!AA41/TN1_Precios!AA42)</f>
        <v>-8.7235126523588623E-3</v>
      </c>
      <c r="AB41" s="7">
        <f>LN(TN1_Precios!AB41/TN1_Precios!AB42)</f>
        <v>2.5917284724991073E-2</v>
      </c>
      <c r="AC41" s="7">
        <f>LN(TN1_Precios!AC41/TN1_Precios!AC42)</f>
        <v>2.385212818373947E-3</v>
      </c>
      <c r="AD41" s="7">
        <f>LN(TN1_Precios!AD41/TN1_Precios!AD42)</f>
        <v>-5.0868075214903271E-3</v>
      </c>
      <c r="AE41" s="7">
        <f>LN(TN1_Precios!AE41/TN1_Precios!AE42)</f>
        <v>-3.9217872586996636E-3</v>
      </c>
      <c r="AF41" s="7">
        <f>LN(TN1_Precios!AF41/TN1_Precios!AF42)</f>
        <v>0</v>
      </c>
      <c r="AG41" s="7"/>
      <c r="AH41" s="7">
        <f>LN(TN1_Precios!AH41/TN1_Precios!AH42)</f>
        <v>9.2078065404627117E-3</v>
      </c>
      <c r="AI41" s="7">
        <f>LN(TN1_Precios!AI41/TN1_Precios!AI42)</f>
        <v>0</v>
      </c>
      <c r="AJ41" s="7">
        <f>LN(TN1_Precios!AJ41/TN1_Precios!AJ42)</f>
        <v>1.392308474479511E-2</v>
      </c>
      <c r="AK41" s="7">
        <f>LN(TN1_Precios!AK41/TN1_Precios!AK42)</f>
        <v>4.8944848136747314E-2</v>
      </c>
      <c r="AL41" s="7">
        <f>LN(TN1_Precios!AL41/TN1_Precios!AL42)</f>
        <v>-7.5694221800446104E-3</v>
      </c>
      <c r="AM41" s="7">
        <f>LN(TN1_Precios!AM41/TN1_Precios!AM42)</f>
        <v>0</v>
      </c>
      <c r="AN41" s="7">
        <f>LN(TN1_Precios!AN41/TN1_Precios!AN42)</f>
        <v>1.3941062236655777E-2</v>
      </c>
    </row>
    <row r="42" spans="1:40" x14ac:dyDescent="0.2">
      <c r="A42" s="6">
        <v>42795</v>
      </c>
      <c r="B42" s="7">
        <f>LN(TN1_Precios!B42/TN1_Precios!B43)</f>
        <v>9.1486431768848936E-3</v>
      </c>
      <c r="C42" s="7">
        <f>LN(TN1_Precios!C42/TN1_Precios!C43)</f>
        <v>-1.788580030707514E-2</v>
      </c>
      <c r="D42" s="7">
        <f>LN(TN1_Precios!D42/TN1_Precios!D43)</f>
        <v>1.6428172106021523E-2</v>
      </c>
      <c r="E42" s="7">
        <f>LN(TN1_Precios!E42/TN1_Precios!E43)</f>
        <v>1.6035445313224834E-2</v>
      </c>
      <c r="F42" s="7">
        <f>LN(TN1_Precios!F42/TN1_Precios!F43)</f>
        <v>2.7137058715963258E-3</v>
      </c>
      <c r="G42" s="7">
        <f>LN(TN1_Precios!G42/TN1_Precios!G43)</f>
        <v>-9.7972463719418375E-3</v>
      </c>
      <c r="H42" s="7">
        <f>LN(TN1_Precios!H42/TN1_Precios!H43)</f>
        <v>4.9506460118599665E-3</v>
      </c>
      <c r="I42" s="7">
        <f>LN(TN1_Precios!I42/TN1_Precios!I43)</f>
        <v>3.0839448383079712E-2</v>
      </c>
      <c r="J42" s="7">
        <f>LN(TN1_Precios!J42/TN1_Precios!J43)</f>
        <v>3.842182016296463E-2</v>
      </c>
      <c r="K42" s="7">
        <f>LN(TN1_Precios!K42/TN1_Precios!K43)</f>
        <v>-5.7992330327653599E-3</v>
      </c>
      <c r="L42" s="7">
        <f>LN(TN1_Precios!L42/TN1_Precios!L43)</f>
        <v>1.5113221731711936E-3</v>
      </c>
      <c r="M42" s="7">
        <f>LN(TN1_Precios!M42/TN1_Precios!M43)</f>
        <v>1.576027073628546E-2</v>
      </c>
      <c r="N42" s="7">
        <f>LN(TN1_Precios!N42/TN1_Precios!N43)</f>
        <v>7.7199170277932596E-3</v>
      </c>
      <c r="O42" s="7">
        <f>LN(TN1_Precios!O42/TN1_Precios!O43)</f>
        <v>3.1266844694321172E-2</v>
      </c>
      <c r="P42" s="7">
        <f>LN(TN1_Precios!P42/TN1_Precios!P43)</f>
        <v>6.8148008049805087E-3</v>
      </c>
      <c r="Q42" s="7">
        <f>LN(TN1_Precios!Q42/TN1_Precios!Q43)</f>
        <v>4.5384749594977077E-3</v>
      </c>
      <c r="R42" s="7">
        <f>LN(TN1_Precios!R42/TN1_Precios!R43)</f>
        <v>7.2090212555311469E-3</v>
      </c>
      <c r="S42" s="7">
        <f>LN(TN1_Precios!S42/TN1_Precios!S43)</f>
        <v>-4.617216663455684E-3</v>
      </c>
      <c r="T42" s="7">
        <f>LN(TN1_Precios!T42/TN1_Precios!T43)</f>
        <v>-6.9733158431628051E-3</v>
      </c>
      <c r="U42" s="7">
        <f>LN(TN1_Precios!U42/TN1_Precios!U43)</f>
        <v>9.5534969080526555E-3</v>
      </c>
      <c r="V42" s="7">
        <f>LN(TN1_Precios!V42/TN1_Precios!V43)</f>
        <v>0</v>
      </c>
      <c r="W42" s="7">
        <f>LN(TN1_Precios!W42/TN1_Precios!W43)</f>
        <v>0</v>
      </c>
      <c r="X42" s="7">
        <f>LN(TN1_Precios!X42/TN1_Precios!X43)</f>
        <v>1.9194327374645347E-2</v>
      </c>
      <c r="Y42" s="7">
        <f>LN(TN1_Precios!Y42/TN1_Precios!Y43)</f>
        <v>-3.0159636818017864E-3</v>
      </c>
      <c r="Z42" s="7">
        <f>LN(TN1_Precios!Z42/TN1_Precios!Z43)</f>
        <v>2.7213840428444689E-2</v>
      </c>
      <c r="AA42" s="7">
        <f>LN(TN1_Precios!AA42/TN1_Precios!AA43)</f>
        <v>9.8630273424577496E-3</v>
      </c>
      <c r="AB42" s="7">
        <f>LN(TN1_Precios!AB42/TN1_Precios!AB43)</f>
        <v>-3.2460601156328968E-3</v>
      </c>
      <c r="AC42" s="7">
        <f>LN(TN1_Precios!AC42/TN1_Precios!AC43)</f>
        <v>0</v>
      </c>
      <c r="AD42" s="7">
        <f>LN(TN1_Precios!AD42/TN1_Precios!AD43)</f>
        <v>9.0805122107742806E-3</v>
      </c>
      <c r="AE42" s="7">
        <f>LN(TN1_Precios!AE42/TN1_Precios!AE43)</f>
        <v>4.7423878609690037E-2</v>
      </c>
      <c r="AF42" s="7">
        <f>LN(TN1_Precios!AF42/TN1_Precios!AF43)</f>
        <v>-9.1324835632724741E-3</v>
      </c>
      <c r="AG42" s="7"/>
      <c r="AH42" s="7">
        <f>LN(TN1_Precios!AH42/TN1_Precios!AH43)</f>
        <v>9.6031749854651946E-3</v>
      </c>
      <c r="AI42" s="7">
        <f>LN(TN1_Precios!AI42/TN1_Precios!AI43)</f>
        <v>2.7908788117076658E-2</v>
      </c>
      <c r="AJ42" s="7">
        <f>LN(TN1_Precios!AJ42/TN1_Precios!AJ43)</f>
        <v>-3.6877730791848476E-3</v>
      </c>
      <c r="AK42" s="7">
        <f>LN(TN1_Precios!AK42/TN1_Precios!AK43)</f>
        <v>2.5156125308236445E-2</v>
      </c>
      <c r="AL42" s="7">
        <f>LN(TN1_Precios!AL42/TN1_Precios!AL43)</f>
        <v>8.9795459945813907E-2</v>
      </c>
      <c r="AM42" s="7">
        <f>LN(TN1_Precios!AM42/TN1_Precios!AM43)</f>
        <v>0</v>
      </c>
      <c r="AN42" s="7">
        <f>LN(TN1_Precios!AN42/TN1_Precios!AN43)</f>
        <v>1.0277493196530732E-3</v>
      </c>
    </row>
    <row r="43" spans="1:40" x14ac:dyDescent="0.2">
      <c r="A43" s="6">
        <v>42794</v>
      </c>
      <c r="B43" s="7">
        <f>LN(TN1_Precios!B43/TN1_Precios!B44)</f>
        <v>3.0874148149813885E-3</v>
      </c>
      <c r="C43" s="7">
        <f>LN(TN1_Precios!C43/TN1_Precios!C44)</f>
        <v>5.8840500022933395E-2</v>
      </c>
      <c r="D43" s="7">
        <f>LN(TN1_Precios!D43/TN1_Precios!D44)</f>
        <v>1.5860783550979109E-2</v>
      </c>
      <c r="E43" s="7">
        <f>LN(TN1_Precios!E43/TN1_Precios!E44)</f>
        <v>3.1010274342056121E-3</v>
      </c>
      <c r="F43" s="7">
        <f>LN(TN1_Precios!F43/TN1_Precios!F44)</f>
        <v>0</v>
      </c>
      <c r="G43" s="7">
        <f>LN(TN1_Precios!G43/TN1_Precios!G44)</f>
        <v>1.5814854408919096E-2</v>
      </c>
      <c r="H43" s="7">
        <f>LN(TN1_Precios!H43/TN1_Precios!H44)</f>
        <v>1.3669732127757749E-2</v>
      </c>
      <c r="I43" s="7">
        <f>LN(TN1_Precios!I43/TN1_Precios!I44)</f>
        <v>0</v>
      </c>
      <c r="J43" s="7">
        <f>LN(TN1_Precios!J43/TN1_Precios!J44)</f>
        <v>2.599922748374665E-2</v>
      </c>
      <c r="K43" s="7">
        <f>LN(TN1_Precios!K43/TN1_Precios!K44)</f>
        <v>1.7988973508008398E-2</v>
      </c>
      <c r="L43" s="7">
        <f>LN(TN1_Precios!L43/TN1_Precios!L44)</f>
        <v>-1.1408545227549634E-2</v>
      </c>
      <c r="M43" s="7">
        <f>LN(TN1_Precios!M43/TN1_Precios!M44)</f>
        <v>9.3202079075320673E-3</v>
      </c>
      <c r="N43" s="7">
        <f>LN(TN1_Precios!N43/TN1_Precios!N44)</f>
        <v>-8.6121308064817988E-3</v>
      </c>
      <c r="O43" s="7">
        <f>LN(TN1_Precios!O43/TN1_Precios!O44)</f>
        <v>9.7303535006533371E-3</v>
      </c>
      <c r="P43" s="7">
        <f>LN(TN1_Precios!P43/TN1_Precios!P44)</f>
        <v>-1.8218259730141851E-3</v>
      </c>
      <c r="Q43" s="7">
        <f>LN(TN1_Precios!Q43/TN1_Precios!Q44)</f>
        <v>-1.5087371874492578E-2</v>
      </c>
      <c r="R43" s="7">
        <f>LN(TN1_Precios!R43/TN1_Precios!R44)</f>
        <v>-2.1125816374449661E-2</v>
      </c>
      <c r="S43" s="7">
        <f>LN(TN1_Precios!S43/TN1_Precios!S44)</f>
        <v>5.4931473958044711E-3</v>
      </c>
      <c r="T43" s="7">
        <f>LN(TN1_Precios!T43/TN1_Precios!T44)</f>
        <v>-4.5301442039130599E-3</v>
      </c>
      <c r="U43" s="7">
        <f>LN(TN1_Precios!U43/TN1_Precios!U44)</f>
        <v>-6.7344111499747436E-3</v>
      </c>
      <c r="V43" s="7">
        <f>LN(TN1_Precios!V43/TN1_Precios!V44)</f>
        <v>2.2770355454312177E-2</v>
      </c>
      <c r="W43" s="7">
        <f>LN(TN1_Precios!W43/TN1_Precios!W44)</f>
        <v>0</v>
      </c>
      <c r="X43" s="7">
        <f>LN(TN1_Precios!X43/TN1_Precios!X44)</f>
        <v>2.260757903195881E-2</v>
      </c>
      <c r="Y43" s="7">
        <f>LN(TN1_Precios!Y43/TN1_Precios!Y44)</f>
        <v>4.86578551486337E-4</v>
      </c>
      <c r="Z43" s="7">
        <f>LN(TN1_Precios!Z43/TN1_Precios!Z44)</f>
        <v>4.1944770743553373E-3</v>
      </c>
      <c r="AA43" s="7">
        <f>LN(TN1_Precios!AA43/TN1_Precios!AA44)</f>
        <v>7.4463234691223212E-3</v>
      </c>
      <c r="AB43" s="7">
        <f>LN(TN1_Precios!AB43/TN1_Precios!AB44)</f>
        <v>-2.7478416215230587E-3</v>
      </c>
      <c r="AC43" s="7">
        <f>LN(TN1_Precios!AC43/TN1_Precios!AC44)</f>
        <v>0</v>
      </c>
      <c r="AD43" s="7">
        <f>LN(TN1_Precios!AD43/TN1_Precios!AD44)</f>
        <v>8.3112305010949808E-3</v>
      </c>
      <c r="AE43" s="7">
        <f>LN(TN1_Precios!AE43/TN1_Precios!AE44)</f>
        <v>5.1244293187011174E-2</v>
      </c>
      <c r="AF43" s="7">
        <f>LN(TN1_Precios!AF43/TN1_Precios!AF44)</f>
        <v>9.1324835632724723E-3</v>
      </c>
      <c r="AG43" s="7"/>
      <c r="AH43" s="7">
        <f>LN(TN1_Precios!AH43/TN1_Precios!AH44)</f>
        <v>4.1694449401975097E-3</v>
      </c>
      <c r="AI43" s="7">
        <f>LN(TN1_Precios!AI43/TN1_Precios!AI44)</f>
        <v>-9.3897403498390316E-3</v>
      </c>
      <c r="AJ43" s="7">
        <f>LN(TN1_Precios!AJ43/TN1_Precios!AJ44)</f>
        <v>-4.7180939775909455E-4</v>
      </c>
      <c r="AK43" s="7">
        <f>LN(TN1_Precios!AK43/TN1_Precios!AK44)</f>
        <v>1.3067569267952573E-2</v>
      </c>
      <c r="AL43" s="7">
        <f>LN(TN1_Precios!AL43/TN1_Precios!AL44)</f>
        <v>1.8501915385321987E-2</v>
      </c>
      <c r="AM43" s="7">
        <f>LN(TN1_Precios!AM43/TN1_Precios!AM44)</f>
        <v>2.6006908735114506E-2</v>
      </c>
      <c r="AN43" s="7">
        <f>LN(TN1_Precios!AN43/TN1_Precios!AN44)</f>
        <v>0</v>
      </c>
    </row>
    <row r="44" spans="1:40" x14ac:dyDescent="0.2">
      <c r="A44" s="6">
        <v>42793</v>
      </c>
      <c r="B44" s="7">
        <f>LN(TN1_Precios!B44/TN1_Precios!B45)</f>
        <v>6.3750633624049631E-4</v>
      </c>
      <c r="C44" s="7">
        <f>LN(TN1_Precios!C44/TN1_Precios!C45)</f>
        <v>-3.5846131773135767E-2</v>
      </c>
      <c r="D44" s="7">
        <f>LN(TN1_Precios!D44/TN1_Precios!D45)</f>
        <v>6.871078361905994E-3</v>
      </c>
      <c r="E44" s="7">
        <f>LN(TN1_Precios!E44/TN1_Precios!E45)</f>
        <v>0</v>
      </c>
      <c r="F44" s="7">
        <f>LN(TN1_Precios!F44/TN1_Precios!F45)</f>
        <v>-2.0359694850986204E-3</v>
      </c>
      <c r="G44" s="7">
        <f>LN(TN1_Precios!G44/TN1_Precios!G45)</f>
        <v>0</v>
      </c>
      <c r="H44" s="7">
        <f>LN(TN1_Precios!H44/TN1_Precios!H45)</f>
        <v>4.2595796138612833E-3</v>
      </c>
      <c r="I44" s="7">
        <f>LN(TN1_Precios!I44/TN1_Precios!I45)</f>
        <v>7.2972538239433147E-3</v>
      </c>
      <c r="J44" s="7">
        <f>LN(TN1_Precios!J44/TN1_Precios!J45)</f>
        <v>-1.2743049196879594E-2</v>
      </c>
      <c r="K44" s="7">
        <f>LN(TN1_Precios!K44/TN1_Precios!K45)</f>
        <v>-3.9689627121172225E-5</v>
      </c>
      <c r="L44" s="7">
        <f>LN(TN1_Precios!L44/TN1_Precios!L45)</f>
        <v>1.3931531367596612E-3</v>
      </c>
      <c r="M44" s="7">
        <f>LN(TN1_Precios!M44/TN1_Precios!M45)</f>
        <v>5.6599070568492619E-3</v>
      </c>
      <c r="N44" s="7">
        <f>LN(TN1_Precios!N44/TN1_Precios!N45)</f>
        <v>-3.4925561952590515E-3</v>
      </c>
      <c r="O44" s="7">
        <f>LN(TN1_Precios!O44/TN1_Precios!O45)</f>
        <v>4.8616107673064724E-3</v>
      </c>
      <c r="P44" s="7">
        <f>LN(TN1_Precios!P44/TN1_Precios!P45)</f>
        <v>3.6469770545947554E-3</v>
      </c>
      <c r="Q44" s="7">
        <f>LN(TN1_Precios!Q44/TN1_Precios!Q45)</f>
        <v>-2.0359106900138882E-3</v>
      </c>
      <c r="R44" s="7">
        <f>LN(TN1_Precios!R44/TN1_Precios!R45)</f>
        <v>0</v>
      </c>
      <c r="S44" s="7">
        <f>LN(TN1_Precios!S44/TN1_Precios!S45)</f>
        <v>1.7541665944055523E-3</v>
      </c>
      <c r="T44" s="7">
        <f>LN(TN1_Precios!T44/TN1_Precios!T45)</f>
        <v>2.2348844265669232E-3</v>
      </c>
      <c r="U44" s="7">
        <f>LN(TN1_Precios!U44/TN1_Precios!U45)</f>
        <v>-3.2105153197352961E-3</v>
      </c>
      <c r="V44" s="7">
        <f>LN(TN1_Precios!V44/TN1_Precios!V45)</f>
        <v>-6.3377685856884202E-3</v>
      </c>
      <c r="W44" s="7">
        <f>LN(TN1_Precios!W44/TN1_Precios!W45)</f>
        <v>0</v>
      </c>
      <c r="X44" s="7">
        <f>LN(TN1_Precios!X44/TN1_Precios!X45)</f>
        <v>-9.7561749453646852E-3</v>
      </c>
      <c r="Y44" s="7">
        <f>LN(TN1_Precios!Y44/TN1_Precios!Y45)</f>
        <v>5.4263023487726748E-3</v>
      </c>
      <c r="Z44" s="7">
        <f>LN(TN1_Precios!Z44/TN1_Precios!Z45)</f>
        <v>-7.8028752541761141E-3</v>
      </c>
      <c r="AA44" s="7">
        <f>LN(TN1_Precios!AA44/TN1_Precios!AA45)</f>
        <v>1.9316567658345227E-3</v>
      </c>
      <c r="AB44" s="7">
        <f>LN(TN1_Precios!AB44/TN1_Precios!AB45)</f>
        <v>-1.2302812671535213E-2</v>
      </c>
      <c r="AC44" s="7">
        <f>LN(TN1_Precios!AC44/TN1_Precios!AC45)</f>
        <v>-2.9806281381377893E-3</v>
      </c>
      <c r="AD44" s="7">
        <f>LN(TN1_Precios!AD44/TN1_Precios!AD45)</f>
        <v>-2.4281274054779637E-3</v>
      </c>
      <c r="AE44" s="7">
        <f>LN(TN1_Precios!AE44/TN1_Precios!AE45)</f>
        <v>9.0003821972991661E-3</v>
      </c>
      <c r="AF44" s="7">
        <f>LN(TN1_Precios!AF44/TN1_Precios!AF45)</f>
        <v>2.296212260350157E-3</v>
      </c>
      <c r="AG44" s="7"/>
      <c r="AH44" s="7">
        <f>LN(TN1_Precios!AH44/TN1_Precios!AH45)</f>
        <v>-6.2476663775345755E-3</v>
      </c>
      <c r="AI44" s="7">
        <f>LN(TN1_Precios!AI44/TN1_Precios!AI45)</f>
        <v>9.3897403498391374E-3</v>
      </c>
      <c r="AJ44" s="7">
        <f>LN(TN1_Precios!AJ44/TN1_Precios!AJ45)</f>
        <v>-2.0733208821860486E-3</v>
      </c>
      <c r="AK44" s="7">
        <f>LN(TN1_Precios!AK44/TN1_Precios!AK45)</f>
        <v>-7.9595031513755715E-3</v>
      </c>
      <c r="AL44" s="7">
        <f>LN(TN1_Precios!AL44/TN1_Precios!AL45)</f>
        <v>1.7424504891212257E-2</v>
      </c>
      <c r="AM44" s="7">
        <f>LN(TN1_Precios!AM44/TN1_Precios!AM45)</f>
        <v>1.2175537633565554E-2</v>
      </c>
      <c r="AN44" s="7">
        <f>LN(TN1_Precios!AN44/TN1_Precios!AN45)</f>
        <v>0</v>
      </c>
    </row>
    <row r="45" spans="1:40" x14ac:dyDescent="0.2">
      <c r="A45" s="6">
        <v>42790</v>
      </c>
      <c r="B45" s="7">
        <f>LN(TN1_Precios!B45/TN1_Precios!B46)</f>
        <v>-3.5528832703502389E-3</v>
      </c>
      <c r="C45" s="7">
        <f>LN(TN1_Precios!C45/TN1_Precios!C46)</f>
        <v>-6.8056408998793854E-3</v>
      </c>
      <c r="D45" s="7">
        <f>LN(TN1_Precios!D45/TN1_Precios!D46)</f>
        <v>-1.0809345404426381E-2</v>
      </c>
      <c r="E45" s="7">
        <f>LN(TN1_Precios!E45/TN1_Precios!E46)</f>
        <v>1.8167509387427647E-3</v>
      </c>
      <c r="F45" s="7">
        <f>LN(TN1_Precios!F45/TN1_Precios!F46)</f>
        <v>1.9001091493145686E-3</v>
      </c>
      <c r="G45" s="7">
        <f>LN(TN1_Precios!G45/TN1_Precios!G46)</f>
        <v>-7.4779672373688462E-3</v>
      </c>
      <c r="H45" s="7">
        <f>LN(TN1_Precios!H45/TN1_Precios!H46)</f>
        <v>-8.2419240682873526E-3</v>
      </c>
      <c r="I45" s="7">
        <f>LN(TN1_Precios!I45/TN1_Precios!I46)</f>
        <v>-1.969889478993746E-3</v>
      </c>
      <c r="J45" s="7">
        <f>LN(TN1_Precios!J45/TN1_Precios!J46)</f>
        <v>1.8689301115470482E-2</v>
      </c>
      <c r="K45" s="7">
        <f>LN(TN1_Precios!K45/TN1_Precios!K46)</f>
        <v>1.0065302800602539E-2</v>
      </c>
      <c r="L45" s="7">
        <f>LN(TN1_Precios!L45/TN1_Precios!L46)</f>
        <v>-4.5849190381615692E-3</v>
      </c>
      <c r="M45" s="7">
        <f>LN(TN1_Precios!M45/TN1_Precios!M46)</f>
        <v>-6.4292364959996047E-3</v>
      </c>
      <c r="N45" s="7">
        <f>LN(TN1_Precios!N45/TN1_Precios!N46)</f>
        <v>-1.607195616292624E-2</v>
      </c>
      <c r="O45" s="7">
        <f>LN(TN1_Precios!O45/TN1_Precios!O46)</f>
        <v>-1.2575834552775281E-2</v>
      </c>
      <c r="P45" s="7">
        <f>LN(TN1_Precios!P45/TN1_Precios!P46)</f>
        <v>5.128216366919308E-3</v>
      </c>
      <c r="Q45" s="7">
        <f>LN(TN1_Precios!Q45/TN1_Precios!Q46)</f>
        <v>3.0626567907274809E-3</v>
      </c>
      <c r="R45" s="7">
        <f>LN(TN1_Precios!R45/TN1_Precios!R46)</f>
        <v>3.4785063598639266E-3</v>
      </c>
      <c r="S45" s="7">
        <f>LN(TN1_Precios!S45/TN1_Precios!S46)</f>
        <v>6.0377541909199623E-3</v>
      </c>
      <c r="T45" s="7">
        <f>LN(TN1_Precios!T45/TN1_Precios!T46)</f>
        <v>1.1193180238773714E-3</v>
      </c>
      <c r="U45" s="7">
        <f>LN(TN1_Precios!U45/TN1_Precios!U46)</f>
        <v>-6.205084282388384E-3</v>
      </c>
      <c r="V45" s="7">
        <f>LN(TN1_Precios!V45/TN1_Precios!V46)</f>
        <v>0</v>
      </c>
      <c r="W45" s="7">
        <f>LN(TN1_Precios!W45/TN1_Precios!W46)</f>
        <v>0</v>
      </c>
      <c r="X45" s="7">
        <f>LN(TN1_Precios!X45/TN1_Precios!X46)</f>
        <v>-9.6619109117368589E-3</v>
      </c>
      <c r="Y45" s="7">
        <f>LN(TN1_Precios!Y45/TN1_Precios!Y46)</f>
        <v>-1.8624363716131945E-3</v>
      </c>
      <c r="Z45" s="7">
        <f>LN(TN1_Precios!Z45/TN1_Precios!Z46)</f>
        <v>-3.0285845598645301E-3</v>
      </c>
      <c r="AA45" s="7">
        <f>LN(TN1_Precios!AA45/TN1_Precios!AA46)</f>
        <v>-1.7055939008601386E-2</v>
      </c>
      <c r="AB45" s="7">
        <f>LN(TN1_Precios!AB45/TN1_Precios!AB46)</f>
        <v>-1.865503775554025E-3</v>
      </c>
      <c r="AC45" s="7">
        <f>LN(TN1_Precios!AC45/TN1_Precios!AC46)</f>
        <v>6.4538521137571164E-2</v>
      </c>
      <c r="AD45" s="7">
        <f>LN(TN1_Precios!AD45/TN1_Precios!AD46)</f>
        <v>9.9753330408609408E-3</v>
      </c>
      <c r="AE45" s="7">
        <f>LN(TN1_Precios!AE45/TN1_Precios!AE46)</f>
        <v>1.0701558804678724E-3</v>
      </c>
      <c r="AF45" s="7">
        <f>LN(TN1_Precios!AF45/TN1_Precios!AF46)</f>
        <v>6.920442844573757E-3</v>
      </c>
      <c r="AG45" s="7"/>
      <c r="AH45" s="7">
        <f>LN(TN1_Precios!AH45/TN1_Precios!AH46)</f>
        <v>3.4956561183106046E-3</v>
      </c>
      <c r="AI45" s="7">
        <f>LN(TN1_Precios!AI45/TN1_Precios!AI46)</f>
        <v>1.9048194970694411E-2</v>
      </c>
      <c r="AJ45" s="7">
        <f>LN(TN1_Precios!AJ45/TN1_Precios!AJ46)</f>
        <v>-3.7650602854395217E-4</v>
      </c>
      <c r="AK45" s="7">
        <f>LN(TN1_Precios!AK45/TN1_Precios!AK46)</f>
        <v>-1.9022180160833353E-2</v>
      </c>
      <c r="AL45" s="7">
        <f>LN(TN1_Precios!AL45/TN1_Precios!AL46)</f>
        <v>-1.4151179546243151E-2</v>
      </c>
      <c r="AM45" s="7">
        <f>LN(TN1_Precios!AM45/TN1_Precios!AM46)</f>
        <v>-1.5505077944090001E-4</v>
      </c>
      <c r="AN45" s="7">
        <f>LN(TN1_Precios!AN45/TN1_Precios!AN46)</f>
        <v>0</v>
      </c>
    </row>
    <row r="46" spans="1:40" x14ac:dyDescent="0.2">
      <c r="A46" s="6">
        <v>42789</v>
      </c>
      <c r="B46" s="7">
        <f>LN(TN1_Precios!B46/TN1_Precios!B47)</f>
        <v>-3.794010845414367E-3</v>
      </c>
      <c r="C46" s="7">
        <f>LN(TN1_Precios!C46/TN1_Precios!C47)</f>
        <v>5.6684746021806259E-2</v>
      </c>
      <c r="D46" s="7">
        <f>LN(TN1_Precios!D46/TN1_Precios!D47)</f>
        <v>1.4451493587011658E-4</v>
      </c>
      <c r="E46" s="7">
        <f>LN(TN1_Precios!E46/TN1_Precios!E47)</f>
        <v>-8.6503989495576167E-3</v>
      </c>
      <c r="F46" s="7">
        <f>LN(TN1_Precios!F46/TN1_Precios!F47)</f>
        <v>9.3781224805912868E-4</v>
      </c>
      <c r="G46" s="7">
        <f>LN(TN1_Precios!G46/TN1_Precios!G47)</f>
        <v>5.3136315389730607E-3</v>
      </c>
      <c r="H46" s="7">
        <f>LN(TN1_Precios!H46/TN1_Precios!H47)</f>
        <v>-2.0714663026018534E-3</v>
      </c>
      <c r="I46" s="7">
        <f>LN(TN1_Precios!I46/TN1_Precios!I47)</f>
        <v>-1.1239113293224931E-3</v>
      </c>
      <c r="J46" s="7">
        <f>LN(TN1_Precios!J46/TN1_Precios!J47)</f>
        <v>-6.2849738442157646E-2</v>
      </c>
      <c r="K46" s="7">
        <f>LN(TN1_Precios!K46/TN1_Precios!K47)</f>
        <v>1.3900606658984488E-2</v>
      </c>
      <c r="L46" s="7">
        <f>LN(TN1_Precios!L46/TN1_Precios!L47)</f>
        <v>-1.0176253090067167E-2</v>
      </c>
      <c r="M46" s="7">
        <f>LN(TN1_Precios!M46/TN1_Precios!M47)</f>
        <v>1.4108897357435976E-3</v>
      </c>
      <c r="N46" s="7">
        <f>LN(TN1_Precios!N46/TN1_Precios!N47)</f>
        <v>1.0889890836729628E-2</v>
      </c>
      <c r="O46" s="7">
        <f>LN(TN1_Precios!O46/TN1_Precios!O47)</f>
        <v>7.0104664744897304E-3</v>
      </c>
      <c r="P46" s="7">
        <f>LN(TN1_Precios!P46/TN1_Precios!P47)</f>
        <v>1.3494982504883646E-2</v>
      </c>
      <c r="Q46" s="7">
        <f>LN(TN1_Precios!Q46/TN1_Precios!Q47)</f>
        <v>-1.5733209996736261E-2</v>
      </c>
      <c r="R46" s="7">
        <f>LN(TN1_Precios!R46/TN1_Precios!R47)</f>
        <v>6.7830056226800143E-3</v>
      </c>
      <c r="S46" s="7">
        <f>LN(TN1_Precios!S46/TN1_Precios!S47)</f>
        <v>4.2989066078745067E-3</v>
      </c>
      <c r="T46" s="7">
        <f>LN(TN1_Precios!T46/TN1_Precios!T47)</f>
        <v>-1.8697253916709143E-2</v>
      </c>
      <c r="U46" s="7">
        <f>LN(TN1_Precios!U46/TN1_Precios!U47)</f>
        <v>-9.2910744682651036E-3</v>
      </c>
      <c r="V46" s="7">
        <f>LN(TN1_Precios!V46/TN1_Precios!V47)</f>
        <v>4.1840128873629181E-5</v>
      </c>
      <c r="W46" s="7">
        <f>LN(TN1_Precios!W46/TN1_Precios!W47)</f>
        <v>0</v>
      </c>
      <c r="X46" s="7">
        <f>LN(TN1_Precios!X46/TN1_Precios!X47)</f>
        <v>-4.3553800898623891E-3</v>
      </c>
      <c r="Y46" s="7">
        <f>LN(TN1_Precios!Y46/TN1_Precios!Y47)</f>
        <v>-4.768294714041413E-3</v>
      </c>
      <c r="Z46" s="7">
        <f>LN(TN1_Precios!Z46/TN1_Precios!Z47)</f>
        <v>-5.6683988291465737E-4</v>
      </c>
      <c r="AA46" s="7">
        <f>LN(TN1_Precios!AA46/TN1_Precios!AA47)</f>
        <v>-1.7936143112664928E-3</v>
      </c>
      <c r="AB46" s="7">
        <f>LN(TN1_Precios!AB46/TN1_Precios!AB47)</f>
        <v>8.3919953972340817E-3</v>
      </c>
      <c r="AC46" s="7">
        <f>LN(TN1_Precios!AC46/TN1_Precios!AC47)</f>
        <v>-6.4538521137571178E-2</v>
      </c>
      <c r="AD46" s="7">
        <f>LN(TN1_Precios!AD46/TN1_Precios!AD47)</f>
        <v>1.5241831433872883E-2</v>
      </c>
      <c r="AE46" s="7">
        <f>LN(TN1_Precios!AE46/TN1_Precios!AE47)</f>
        <v>1.0132169239752539E-2</v>
      </c>
      <c r="AF46" s="7">
        <f>LN(TN1_Precios!AF46/TN1_Precios!AF47)</f>
        <v>-1.8349138668196541E-2</v>
      </c>
      <c r="AG46" s="7"/>
      <c r="AH46" s="7">
        <f>LN(TN1_Precios!AH46/TN1_Precios!AH47)</f>
        <v>1.1591748163785151E-2</v>
      </c>
      <c r="AI46" s="7">
        <f>LN(TN1_Precios!AI46/TN1_Precios!AI47)</f>
        <v>0</v>
      </c>
      <c r="AJ46" s="7">
        <f>LN(TN1_Precios!AJ46/TN1_Precios!AJ47)</f>
        <v>8.031412755699378E-3</v>
      </c>
      <c r="AK46" s="7">
        <f>LN(TN1_Precios!AK46/TN1_Precios!AK47)</f>
        <v>-7.8443098161679724E-3</v>
      </c>
      <c r="AL46" s="7">
        <f>LN(TN1_Precios!AL46/TN1_Precios!AL47)</f>
        <v>3.7541104624877319E-3</v>
      </c>
      <c r="AM46" s="7">
        <f>LN(TN1_Precios!AM46/TN1_Precios!AM47)</f>
        <v>3.1055925581530666E-3</v>
      </c>
      <c r="AN46" s="7">
        <f>LN(TN1_Precios!AN46/TN1_Precios!AN47)</f>
        <v>2.1655242070600475E-2</v>
      </c>
    </row>
    <row r="47" spans="1:40" x14ac:dyDescent="0.2">
      <c r="A47" s="6">
        <v>42788</v>
      </c>
      <c r="B47" s="7">
        <f>LN(TN1_Precios!B47/TN1_Precios!B48)</f>
        <v>5.2805492998154926E-4</v>
      </c>
      <c r="C47" s="7">
        <f>LN(TN1_Precios!C47/TN1_Precios!C48)</f>
        <v>4.4873233869415614E-4</v>
      </c>
      <c r="D47" s="7">
        <f>LN(TN1_Precios!D47/TN1_Precios!D48)</f>
        <v>-4.9593550698084285E-3</v>
      </c>
      <c r="E47" s="7">
        <f>LN(TN1_Precios!E47/TN1_Precios!E48)</f>
        <v>8.9737227207127429E-3</v>
      </c>
      <c r="F47" s="7">
        <f>LN(TN1_Precios!F47/TN1_Precios!F48)</f>
        <v>-9.5180469039597696E-5</v>
      </c>
      <c r="G47" s="7">
        <f>LN(TN1_Precios!G47/TN1_Precios!G48)</f>
        <v>-5.620804018734475E-3</v>
      </c>
      <c r="H47" s="7">
        <f>LN(TN1_Precios!H47/TN1_Precios!H48)</f>
        <v>3.8875259533672794E-3</v>
      </c>
      <c r="I47" s="7">
        <f>LN(TN1_Precios!I47/TN1_Precios!I48)</f>
        <v>3.3755306312812138E-3</v>
      </c>
      <c r="J47" s="7">
        <f>LN(TN1_Precios!J47/TN1_Precios!J48)</f>
        <v>-3.3430584281684911E-2</v>
      </c>
      <c r="K47" s="7">
        <f>LN(TN1_Precios!K47/TN1_Precios!K48)</f>
        <v>-1.7059074553045937E-3</v>
      </c>
      <c r="L47" s="7">
        <f>LN(TN1_Precios!L47/TN1_Precios!L48)</f>
        <v>2.8021926373519956E-3</v>
      </c>
      <c r="M47" s="7">
        <f>LN(TN1_Precios!M47/TN1_Precios!M48)</f>
        <v>1.2843567139280024E-3</v>
      </c>
      <c r="N47" s="7">
        <f>LN(TN1_Precios!N47/TN1_Precios!N48)</f>
        <v>1.2930009627479468E-3</v>
      </c>
      <c r="O47" s="7">
        <f>LN(TN1_Precios!O47/TN1_Precios!O48)</f>
        <v>1.3456823172850289E-2</v>
      </c>
      <c r="P47" s="7">
        <f>LN(TN1_Precios!P47/TN1_Precios!P48)</f>
        <v>4.6637525069876682E-3</v>
      </c>
      <c r="Q47" s="7">
        <f>LN(TN1_Precios!Q47/TN1_Precios!Q48)</f>
        <v>8.9415962312292662E-3</v>
      </c>
      <c r="R47" s="7">
        <f>LN(TN1_Precios!R47/TN1_Precios!R48)</f>
        <v>8.5262821429805905E-3</v>
      </c>
      <c r="S47" s="7">
        <f>LN(TN1_Precios!S47/TN1_Precios!S48)</f>
        <v>-3.0364395799503301E-3</v>
      </c>
      <c r="T47" s="7">
        <f>LN(TN1_Precios!T47/TN1_Precios!T48)</f>
        <v>9.4076636305167501E-3</v>
      </c>
      <c r="U47" s="7">
        <f>LN(TN1_Precios!U47/TN1_Precios!U48)</f>
        <v>-1.393575111846375E-3</v>
      </c>
      <c r="V47" s="7">
        <f>LN(TN1_Precios!V47/TN1_Precios!V48)</f>
        <v>6.2117214760063749E-3</v>
      </c>
      <c r="W47" s="7">
        <f>LN(TN1_Precios!W47/TN1_Precios!W48)</f>
        <v>1.3504390978715467E-3</v>
      </c>
      <c r="X47" s="7">
        <f>LN(TN1_Precios!X47/TN1_Precios!X48)</f>
        <v>-5.6316946533854478E-3</v>
      </c>
      <c r="Y47" s="7">
        <f>LN(TN1_Precios!Y47/TN1_Precios!Y48)</f>
        <v>4.9078571859190933E-3</v>
      </c>
      <c r="Z47" s="7">
        <f>LN(TN1_Precios!Z47/TN1_Precios!Z48)</f>
        <v>-8.4642657131398444E-3</v>
      </c>
      <c r="AA47" s="7">
        <f>LN(TN1_Precios!AA47/TN1_Precios!AA48)</f>
        <v>-1.3543816309404216E-3</v>
      </c>
      <c r="AB47" s="7">
        <f>LN(TN1_Precios!AB47/TN1_Precios!AB48)</f>
        <v>5.6543698301917984E-3</v>
      </c>
      <c r="AC47" s="7">
        <f>LN(TN1_Precios!AC47/TN1_Precios!AC48)</f>
        <v>-2.3781224049674358E-3</v>
      </c>
      <c r="AD47" s="7">
        <f>LN(TN1_Precios!AD47/TN1_Precios!AD48)</f>
        <v>5.1670401973342873E-3</v>
      </c>
      <c r="AE47" s="7">
        <f>LN(TN1_Precios!AE47/TN1_Precios!AE48)</f>
        <v>8.6701302515966513E-3</v>
      </c>
      <c r="AF47" s="7">
        <f>LN(TN1_Precios!AF47/TN1_Precios!AF48)</f>
        <v>9.1324835632724723E-3</v>
      </c>
      <c r="AG47" s="7"/>
      <c r="AH47" s="7">
        <f>LN(TN1_Precios!AH47/TN1_Precios!AH48)</f>
        <v>4.0440405597369448E-3</v>
      </c>
      <c r="AI47" s="7">
        <f>LN(TN1_Precios!AI47/TN1_Precios!AI48)</f>
        <v>1.9418085857101516E-2</v>
      </c>
      <c r="AJ47" s="7">
        <f>LN(TN1_Precios!AJ47/TN1_Precios!AJ48)</f>
        <v>-3.0311664773374123E-3</v>
      </c>
      <c r="AK47" s="7">
        <f>LN(TN1_Precios!AK47/TN1_Precios!AK48)</f>
        <v>-5.4021883500641396E-3</v>
      </c>
      <c r="AL47" s="7">
        <f>LN(TN1_Precios!AL47/TN1_Precios!AL48)</f>
        <v>3.5410398181303586E-2</v>
      </c>
      <c r="AM47" s="7">
        <f>LN(TN1_Precios!AM47/TN1_Precios!AM48)</f>
        <v>-9.2879924664707146E-3</v>
      </c>
      <c r="AN47" s="7">
        <f>LN(TN1_Precios!AN47/TN1_Precios!AN48)</f>
        <v>-3.3580425981406779E-2</v>
      </c>
    </row>
    <row r="48" spans="1:40" x14ac:dyDescent="0.2">
      <c r="A48" s="6">
        <v>42787</v>
      </c>
      <c r="B48" s="7">
        <f>LN(TN1_Precios!B48/TN1_Precios!B49)</f>
        <v>4.0645991823818148E-3</v>
      </c>
      <c r="C48" s="7">
        <f>LN(TN1_Precios!C48/TN1_Precios!C49)</f>
        <v>-1.6470436869959682E-2</v>
      </c>
      <c r="D48" s="7">
        <f>LN(TN1_Precios!D48/TN1_Precios!D49)</f>
        <v>-3.818058578938752E-3</v>
      </c>
      <c r="E48" s="7">
        <f>LN(TN1_Precios!E48/TN1_Precios!E49)</f>
        <v>1.4617821722423846E-2</v>
      </c>
      <c r="F48" s="7">
        <f>LN(TN1_Precios!F48/TN1_Precios!F49)</f>
        <v>-4.0788856490125984E-5</v>
      </c>
      <c r="G48" s="7">
        <f>LN(TN1_Precios!G48/TN1_Precios!G49)</f>
        <v>-9.6279493635889595E-3</v>
      </c>
      <c r="H48" s="7">
        <f>LN(TN1_Precios!H48/TN1_Precios!H49)</f>
        <v>-1.1822547838222521E-3</v>
      </c>
      <c r="I48" s="7">
        <f>LN(TN1_Precios!I48/TN1_Precios!I49)</f>
        <v>7.0691655904264036E-3</v>
      </c>
      <c r="J48" s="7">
        <f>LN(TN1_Precios!J48/TN1_Precios!J49)</f>
        <v>-3.1468520940740208E-2</v>
      </c>
      <c r="K48" s="7">
        <f>LN(TN1_Precios!K48/TN1_Precios!K49)</f>
        <v>-2.5264309043958725E-3</v>
      </c>
      <c r="L48" s="7">
        <f>LN(TN1_Precios!L48/TN1_Precios!L49)</f>
        <v>9.8442140347771746E-3</v>
      </c>
      <c r="M48" s="7">
        <f>LN(TN1_Precios!M48/TN1_Precios!M49)</f>
        <v>4.3791929850276138E-3</v>
      </c>
      <c r="N48" s="7">
        <f>LN(TN1_Precios!N48/TN1_Precios!N49)</f>
        <v>2.3862291875071857E-3</v>
      </c>
      <c r="O48" s="7">
        <f>LN(TN1_Precios!O48/TN1_Precios!O49)</f>
        <v>-1.0089948442387385E-2</v>
      </c>
      <c r="P48" s="7">
        <f>LN(TN1_Precios!P48/TN1_Precios!P49)</f>
        <v>1.7542654910782246E-2</v>
      </c>
      <c r="Q48" s="7">
        <f>LN(TN1_Precios!Q48/TN1_Precios!Q49)</f>
        <v>1.6416019296376278E-2</v>
      </c>
      <c r="R48" s="7">
        <f>LN(TN1_Precios!R48/TN1_Precios!R49)</f>
        <v>2.5878652860045679E-2</v>
      </c>
      <c r="S48" s="7">
        <f>LN(TN1_Precios!S48/TN1_Precios!S49)</f>
        <v>-6.7984650618044436E-3</v>
      </c>
      <c r="T48" s="7">
        <f>LN(TN1_Precios!T48/TN1_Precios!T49)</f>
        <v>-5.4793019382992697E-5</v>
      </c>
      <c r="U48" s="7">
        <f>LN(TN1_Precios!U48/TN1_Precios!U49)</f>
        <v>9.5740319626200845E-3</v>
      </c>
      <c r="V48" s="7">
        <f>LN(TN1_Precios!V48/TN1_Precios!V49)</f>
        <v>8.4206980808360148E-5</v>
      </c>
      <c r="W48" s="7">
        <f>LN(TN1_Precios!W48/TN1_Precios!W49)</f>
        <v>0</v>
      </c>
      <c r="X48" s="7">
        <f>LN(TN1_Precios!X48/TN1_Precios!X49)</f>
        <v>-4.1666726948459453E-3</v>
      </c>
      <c r="Y48" s="7">
        <f>LN(TN1_Precios!Y48/TN1_Precios!Y49)</f>
        <v>1.222003189617613E-3</v>
      </c>
      <c r="Z48" s="7">
        <f>LN(TN1_Precios!Z48/TN1_Precios!Z49)</f>
        <v>3.9410766972212104E-3</v>
      </c>
      <c r="AA48" s="7">
        <f>LN(TN1_Precios!AA48/TN1_Precios!AA49)</f>
        <v>2.484435918462341E-3</v>
      </c>
      <c r="AB48" s="7">
        <f>LN(TN1_Precios!AB48/TN1_Precios!AB49)</f>
        <v>1.2195121966322092E-4</v>
      </c>
      <c r="AC48" s="7">
        <f>LN(TN1_Precios!AC48/TN1_Precios!AC49)</f>
        <v>-5.9364798419010538E-4</v>
      </c>
      <c r="AD48" s="7">
        <f>LN(TN1_Precios!AD48/TN1_Precios!AD49)</f>
        <v>7.7620053354891094E-3</v>
      </c>
      <c r="AE48" s="7">
        <f>LN(TN1_Precios!AE48/TN1_Precios!AE49)</f>
        <v>2.2420456818434364E-2</v>
      </c>
      <c r="AF48" s="7">
        <f>LN(TN1_Precios!AF48/TN1_Precios!AF49)</f>
        <v>-6.8571697261370235E-3</v>
      </c>
      <c r="AG48" s="7"/>
      <c r="AH48" s="7">
        <f>LN(TN1_Precios!AH48/TN1_Precios!AH49)</f>
        <v>4.5034902810219799E-4</v>
      </c>
      <c r="AI48" s="7">
        <f>LN(TN1_Precios!AI48/TN1_Precios!AI49)</f>
        <v>-9.7561749453646852E-3</v>
      </c>
      <c r="AJ48" s="7">
        <f>LN(TN1_Precios!AJ48/TN1_Precios!AJ49)</f>
        <v>-1.2033613294474657E-2</v>
      </c>
      <c r="AK48" s="7">
        <f>LN(TN1_Precios!AK48/TN1_Precios!AK49)</f>
        <v>8.8595747472362731E-3</v>
      </c>
      <c r="AL48" s="7">
        <f>LN(TN1_Precios!AL48/TN1_Precios!AL49)</f>
        <v>7.7448251864401838E-2</v>
      </c>
      <c r="AM48" s="7">
        <f>LN(TN1_Precios!AM48/TN1_Precios!AM49)</f>
        <v>1.3964540350372322E-2</v>
      </c>
      <c r="AN48" s="7">
        <f>LN(TN1_Precios!AN48/TN1_Precios!AN49)</f>
        <v>0</v>
      </c>
    </row>
    <row r="49" spans="1:40" x14ac:dyDescent="0.2">
      <c r="A49" s="6">
        <v>42786</v>
      </c>
      <c r="B49" s="7">
        <f>LN(TN1_Precios!B49/TN1_Precios!B50)</f>
        <v>1.3049043734920658E-3</v>
      </c>
      <c r="C49" s="7">
        <f>LN(TN1_Precios!C49/TN1_Precios!C50)</f>
        <v>-7.4423280370113157E-2</v>
      </c>
      <c r="D49" s="7">
        <f>LN(TN1_Precios!D49/TN1_Precios!D50)</f>
        <v>3.8180585789386406E-3</v>
      </c>
      <c r="E49" s="7">
        <f>LN(TN1_Precios!E49/TN1_Precios!E50)</f>
        <v>8.2037819480760784E-5</v>
      </c>
      <c r="F49" s="7">
        <f>LN(TN1_Precios!F49/TN1_Precios!F50)</f>
        <v>1.359610063867257E-5</v>
      </c>
      <c r="G49" s="7">
        <f>LN(TN1_Precios!G49/TN1_Precios!G50)</f>
        <v>1.5325970478226772E-2</v>
      </c>
      <c r="H49" s="7">
        <f>LN(TN1_Precios!H49/TN1_Precios!H50)</f>
        <v>-1.1290488736130214E-2</v>
      </c>
      <c r="I49" s="7">
        <f>LN(TN1_Precios!I49/TN1_Precios!I50)</f>
        <v>1.7040617585668194E-3</v>
      </c>
      <c r="J49" s="7">
        <f>LN(TN1_Precios!J49/TN1_Precios!J50)</f>
        <v>6.5473697799872083E-2</v>
      </c>
      <c r="K49" s="7">
        <f>LN(TN1_Precios!K49/TN1_Precios!K50)</f>
        <v>-6.6971740366112359E-3</v>
      </c>
      <c r="L49" s="7">
        <f>LN(TN1_Precios!L49/TN1_Precios!L50)</f>
        <v>-6.6960264161997475E-4</v>
      </c>
      <c r="M49" s="7">
        <f>LN(TN1_Precios!M49/TN1_Precios!M50)</f>
        <v>3.4913076130806352E-3</v>
      </c>
      <c r="N49" s="7">
        <f>LN(TN1_Precios!N49/TN1_Precios!N50)</f>
        <v>3.6243073146352903E-3</v>
      </c>
      <c r="O49" s="7">
        <f>LN(TN1_Precios!O49/TN1_Precios!O50)</f>
        <v>-7.8400631220864551E-4</v>
      </c>
      <c r="P49" s="7">
        <f>LN(TN1_Precios!P49/TN1_Precios!P50)</f>
        <v>-1.8061699857626274E-3</v>
      </c>
      <c r="Q49" s="7">
        <f>LN(TN1_Precios!Q49/TN1_Precios!Q50)</f>
        <v>-2.2326160785256523E-3</v>
      </c>
      <c r="R49" s="7">
        <f>LN(TN1_Precios!R49/TN1_Precios!R50)</f>
        <v>5.09647990648434E-3</v>
      </c>
      <c r="S49" s="7">
        <f>LN(TN1_Precios!S49/TN1_Precios!S50)</f>
        <v>5.0200804267137443E-4</v>
      </c>
      <c r="T49" s="7">
        <f>LN(TN1_Precios!T49/TN1_Precios!T50)</f>
        <v>8.4962936606222379E-4</v>
      </c>
      <c r="U49" s="7">
        <f>LN(TN1_Precios!U49/TN1_Precios!U50)</f>
        <v>3.651161028072353E-3</v>
      </c>
      <c r="V49" s="7">
        <f>LN(TN1_Precios!V49/TN1_Precios!V50)</f>
        <v>0</v>
      </c>
      <c r="W49" s="7">
        <f>LN(TN1_Precios!W49/TN1_Precios!W50)</f>
        <v>-4.5034902810234441E-4</v>
      </c>
      <c r="X49" s="7">
        <f>LN(TN1_Precios!X49/TN1_Precios!X50)</f>
        <v>2.0811662038246709E-3</v>
      </c>
      <c r="Y49" s="7">
        <f>LN(TN1_Precios!Y49/TN1_Precios!Y50)</f>
        <v>4.3414394917585964E-3</v>
      </c>
      <c r="Z49" s="7">
        <f>LN(TN1_Precios!Z49/TN1_Precios!Z50)</f>
        <v>6.7924789458874719E-3</v>
      </c>
      <c r="AA49" s="7">
        <f>LN(TN1_Precios!AA49/TN1_Precios!AA50)</f>
        <v>-3.4314128033294993E-3</v>
      </c>
      <c r="AB49" s="7">
        <f>LN(TN1_Precios!AB49/TN1_Precios!AB50)</f>
        <v>-6.2006277693592259E-3</v>
      </c>
      <c r="AC49" s="7">
        <f>LN(TN1_Precios!AC49/TN1_Precios!AC50)</f>
        <v>1.1940440371917849E-2</v>
      </c>
      <c r="AD49" s="7">
        <f>LN(TN1_Precios!AD49/TN1_Precios!AD50)</f>
        <v>-7.7620053354891892E-3</v>
      </c>
      <c r="AE49" s="7">
        <f>LN(TN1_Precios!AE49/TN1_Precios!AE50)</f>
        <v>-1.0471299867295366E-2</v>
      </c>
      <c r="AF49" s="7">
        <f>LN(TN1_Precios!AF49/TN1_Precios!AF50)</f>
        <v>0</v>
      </c>
      <c r="AG49" s="7"/>
      <c r="AH49" s="7">
        <f>LN(TN1_Precios!AH49/TN1_Precios!AH50)</f>
        <v>-1.3911789753792663E-2</v>
      </c>
      <c r="AI49" s="7">
        <f>LN(TN1_Precios!AI49/TN1_Precios!AI50)</f>
        <v>-1.9231361927887644E-2</v>
      </c>
      <c r="AJ49" s="7">
        <f>LN(TN1_Precios!AJ49/TN1_Precios!AJ50)</f>
        <v>-6.3344413018798862E-3</v>
      </c>
      <c r="AK49" s="7">
        <f>LN(TN1_Precios!AK49/TN1_Precios!AK50)</f>
        <v>5.0635461310020386E-3</v>
      </c>
      <c r="AL49" s="7">
        <f>LN(TN1_Precios!AL49/TN1_Precios!AL50)</f>
        <v>2.9916761037992599E-2</v>
      </c>
      <c r="AM49" s="7">
        <f>LN(TN1_Precios!AM49/TN1_Precios!AM50)</f>
        <v>-1.3964540350372447E-2</v>
      </c>
      <c r="AN49" s="7">
        <f>LN(TN1_Precios!AN49/TN1_Precios!AN50)</f>
        <v>2.6599594840066663E-2</v>
      </c>
    </row>
    <row r="50" spans="1:40" x14ac:dyDescent="0.2">
      <c r="A50" s="6">
        <v>42783</v>
      </c>
      <c r="B50" s="7">
        <f>LN(TN1_Precios!B50/TN1_Precios!B51)</f>
        <v>-3.1559560674215962E-3</v>
      </c>
      <c r="C50" s="7">
        <f>LN(TN1_Precios!C50/TN1_Precios!C51)</f>
        <v>3.3209309702414154E-2</v>
      </c>
      <c r="D50" s="7">
        <f>LN(TN1_Precios!D50/TN1_Precios!D51)</f>
        <v>-3.7034421141582019E-3</v>
      </c>
      <c r="E50" s="7">
        <f>LN(TN1_Precios!E50/TN1_Precios!E51)</f>
        <v>4.1928782600361781E-3</v>
      </c>
      <c r="F50" s="7">
        <f>LN(TN1_Precios!F50/TN1_Precios!F51)</f>
        <v>-6.7957868738399067E-4</v>
      </c>
      <c r="G50" s="7">
        <f>LN(TN1_Precios!G50/TN1_Precios!G51)</f>
        <v>0</v>
      </c>
      <c r="H50" s="7">
        <f>LN(TN1_Precios!H50/TN1_Precios!H51)</f>
        <v>-6.5516801705492716E-4</v>
      </c>
      <c r="I50" s="7">
        <f>LN(TN1_Precios!I50/TN1_Precios!I51)</f>
        <v>2.2766088375919028E-3</v>
      </c>
      <c r="J50" s="7">
        <f>LN(TN1_Precios!J50/TN1_Precios!J51)</f>
        <v>6.0427884632594971E-2</v>
      </c>
      <c r="K50" s="7">
        <f>LN(TN1_Precios!K50/TN1_Precios!K51)</f>
        <v>-7.078588201929953E-3</v>
      </c>
      <c r="L50" s="7">
        <f>LN(TN1_Precios!L50/TN1_Precios!L51)</f>
        <v>-1.5949376982250677E-3</v>
      </c>
      <c r="M50" s="7">
        <f>LN(TN1_Precios!M50/TN1_Precios!M51)</f>
        <v>-3.7494387451282481E-3</v>
      </c>
      <c r="N50" s="7">
        <f>LN(TN1_Precios!N50/TN1_Precios!N51)</f>
        <v>-1.04270546373878E-2</v>
      </c>
      <c r="O50" s="7">
        <f>LN(TN1_Precios!O50/TN1_Precios!O51)</f>
        <v>-2.4265207006123352E-3</v>
      </c>
      <c r="P50" s="7">
        <f>LN(TN1_Precios!P50/TN1_Precios!P51)</f>
        <v>-4.6430177691657356E-3</v>
      </c>
      <c r="Q50" s="7">
        <f>LN(TN1_Precios!Q50/TN1_Precios!Q51)</f>
        <v>-1.4025312947977408E-2</v>
      </c>
      <c r="R50" s="7">
        <f>LN(TN1_Precios!R50/TN1_Precios!R51)</f>
        <v>0</v>
      </c>
      <c r="S50" s="7">
        <f>LN(TN1_Precios!S50/TN1_Precios!S51)</f>
        <v>-3.7589318787011584E-3</v>
      </c>
      <c r="T50" s="7">
        <f>LN(TN1_Precios!T50/TN1_Precios!T51)</f>
        <v>-9.6323822731738187E-3</v>
      </c>
      <c r="U50" s="7">
        <f>LN(TN1_Precios!U50/TN1_Precios!U51)</f>
        <v>-5.2224275145896695E-3</v>
      </c>
      <c r="V50" s="7">
        <f>LN(TN1_Precios!V50/TN1_Precios!V51)</f>
        <v>0</v>
      </c>
      <c r="W50" s="7">
        <f>LN(TN1_Precios!W50/TN1_Precios!W51)</f>
        <v>0</v>
      </c>
      <c r="X50" s="7">
        <f>LN(TN1_Precios!X50/TN1_Precios!X51)</f>
        <v>-1.0177202805549448E-2</v>
      </c>
      <c r="Y50" s="7">
        <f>LN(TN1_Precios!Y50/TN1_Precios!Y51)</f>
        <v>2.8578810240593401E-3</v>
      </c>
      <c r="Z50" s="7">
        <f>LN(TN1_Precios!Z50/TN1_Precios!Z51)</f>
        <v>-3.7857278513842187E-4</v>
      </c>
      <c r="AA50" s="7">
        <f>LN(TN1_Precios!AA50/TN1_Precios!AA51)</f>
        <v>-1.0961702714097292E-3</v>
      </c>
      <c r="AB50" s="7">
        <f>LN(TN1_Precios!AB50/TN1_Precios!AB51)</f>
        <v>1.2121212136037144E-4</v>
      </c>
      <c r="AC50" s="7">
        <f>LN(TN1_Precios!AC50/TN1_Precios!AC51)</f>
        <v>-1.1940440371917863E-2</v>
      </c>
      <c r="AD50" s="7">
        <f>LN(TN1_Precios!AD50/TN1_Precios!AD51)</f>
        <v>-2.2911876567876894E-3</v>
      </c>
      <c r="AE50" s="7">
        <f>LN(TN1_Precios!AE50/TN1_Precios!AE51)</f>
        <v>1.2507819016526766E-3</v>
      </c>
      <c r="AF50" s="7">
        <f>LN(TN1_Precios!AF50/TN1_Precios!AF51)</f>
        <v>-5.0101342397572001E-4</v>
      </c>
      <c r="AG50" s="7"/>
      <c r="AH50" s="7">
        <f>LN(TN1_Precios!AH50/TN1_Precios!AH51)</f>
        <v>-3.9458276462137534E-3</v>
      </c>
      <c r="AI50" s="7">
        <f>LN(TN1_Precios!AI50/TN1_Precios!AI51)</f>
        <v>9.3771618125970055E-3</v>
      </c>
      <c r="AJ50" s="7">
        <f>LN(TN1_Precios!AJ50/TN1_Precios!AJ51)</f>
        <v>-4.5397771024911927E-3</v>
      </c>
      <c r="AK50" s="7">
        <f>LN(TN1_Precios!AK50/TN1_Precios!AK51)</f>
        <v>-2.2232168516637892E-2</v>
      </c>
      <c r="AL50" s="7">
        <f>LN(TN1_Precios!AL50/TN1_Precios!AL51)</f>
        <v>-9.1768525257114944E-3</v>
      </c>
      <c r="AM50" s="7">
        <f>LN(TN1_Precios!AM50/TN1_Precios!AM51)</f>
        <v>1.5409507696731862E-4</v>
      </c>
      <c r="AN50" s="7">
        <f>LN(TN1_Precios!AN50/TN1_Precios!AN51)</f>
        <v>0</v>
      </c>
    </row>
    <row r="51" spans="1:40" x14ac:dyDescent="0.2">
      <c r="A51" s="6">
        <v>42782</v>
      </c>
      <c r="B51" s="7">
        <f>LN(TN1_Precios!B51/TN1_Precios!B52)</f>
        <v>2.0806649114750485E-3</v>
      </c>
      <c r="C51" s="7">
        <f>LN(TN1_Precios!C51/TN1_Precios!C52)</f>
        <v>-1.8761173955028201E-2</v>
      </c>
      <c r="D51" s="7">
        <f>LN(TN1_Precios!D51/TN1_Precios!D52)</f>
        <v>4.0486466512725085E-3</v>
      </c>
      <c r="E51" s="7">
        <f>LN(TN1_Precios!E51/TN1_Precios!E52)</f>
        <v>-1.1915870982552172E-2</v>
      </c>
      <c r="F51" s="7">
        <f>LN(TN1_Precios!F51/TN1_Precios!F52)</f>
        <v>-2.7170221604449877E-4</v>
      </c>
      <c r="G51" s="7">
        <f>LN(TN1_Precios!G51/TN1_Precios!G52)</f>
        <v>0</v>
      </c>
      <c r="H51" s="7">
        <f>LN(TN1_Precios!H51/TN1_Precios!H52)</f>
        <v>-6.0754218215225237E-3</v>
      </c>
      <c r="I51" s="7">
        <f>LN(TN1_Precios!I51/TN1_Precios!I52)</f>
        <v>-2.2766088375919544E-3</v>
      </c>
      <c r="J51" s="7">
        <f>LN(TN1_Precios!J51/TN1_Precios!J52)</f>
        <v>-6.0336441728827274E-2</v>
      </c>
      <c r="K51" s="7">
        <f>LN(TN1_Precios!K51/TN1_Precios!K52)</f>
        <v>-8.6398205232631302E-3</v>
      </c>
      <c r="L51" s="7">
        <f>LN(TN1_Precios!L51/TN1_Precios!L52)</f>
        <v>-6.1671293968216406E-4</v>
      </c>
      <c r="M51" s="7">
        <f>LN(TN1_Precios!M51/TN1_Precios!M52)</f>
        <v>2.0669171549147635E-3</v>
      </c>
      <c r="N51" s="7">
        <f>LN(TN1_Precios!N51/TN1_Precios!N52)</f>
        <v>3.7357829149481745E-3</v>
      </c>
      <c r="O51" s="7">
        <f>LN(TN1_Precios!O51/TN1_Precios!O52)</f>
        <v>6.0380501030391385E-3</v>
      </c>
      <c r="P51" s="7">
        <f>LN(TN1_Precios!P51/TN1_Precios!P52)</f>
        <v>-8.2847395346222815E-3</v>
      </c>
      <c r="Q51" s="7">
        <f>LN(TN1_Precios!Q51/TN1_Precios!Q52)</f>
        <v>2.3599510182995263E-3</v>
      </c>
      <c r="R51" s="7">
        <f>LN(TN1_Precios!R51/TN1_Precios!R52)</f>
        <v>8.0324222070391003E-4</v>
      </c>
      <c r="S51" s="7">
        <f>LN(TN1_Precios!S51/TN1_Precios!S52)</f>
        <v>6.7762839290937639E-3</v>
      </c>
      <c r="T51" s="7">
        <f>LN(TN1_Precios!T51/TN1_Precios!T52)</f>
        <v>4.3271849691774427E-3</v>
      </c>
      <c r="U51" s="7">
        <f>LN(TN1_Precios!U51/TN1_Precios!U52)</f>
        <v>9.0919838098664045E-3</v>
      </c>
      <c r="V51" s="7">
        <f>LN(TN1_Precios!V51/TN1_Precios!V52)</f>
        <v>2.0718414922743244E-2</v>
      </c>
      <c r="W51" s="7">
        <f>LN(TN1_Precios!W51/TN1_Precios!W52)</f>
        <v>0</v>
      </c>
      <c r="X51" s="7">
        <f>LN(TN1_Precios!X51/TN1_Precios!X52)</f>
        <v>-6.9871433640305309E-3</v>
      </c>
      <c r="Y51" s="7">
        <f>LN(TN1_Precios!Y51/TN1_Precios!Y52)</f>
        <v>2.9327749540065647E-4</v>
      </c>
      <c r="Z51" s="7">
        <f>LN(TN1_Precios!Z51/TN1_Precios!Z52)</f>
        <v>1.6409450440780252E-2</v>
      </c>
      <c r="AA51" s="7">
        <f>LN(TN1_Precios!AA51/TN1_Precios!AA52)</f>
        <v>1.7302753026452209E-2</v>
      </c>
      <c r="AB51" s="7">
        <f>LN(TN1_Precios!AB51/TN1_Precios!AB52)</f>
        <v>2.0080258413500612E-2</v>
      </c>
      <c r="AC51" s="7">
        <f>LN(TN1_Precios!AC51/TN1_Precios!AC52)</f>
        <v>8.9419373756612127E-3</v>
      </c>
      <c r="AD51" s="7">
        <f>LN(TN1_Precios!AD51/TN1_Precios!AD52)</f>
        <v>2.2911876567876452E-3</v>
      </c>
      <c r="AE51" s="7">
        <f>LN(TN1_Precios!AE51/TN1_Precios!AE52)</f>
        <v>1.4201322657269042E-2</v>
      </c>
      <c r="AF51" s="7">
        <f>LN(TN1_Precios!AF51/TN1_Precios!AF52)</f>
        <v>1.4262698496657235E-2</v>
      </c>
      <c r="AG51" s="7"/>
      <c r="AH51" s="7">
        <f>LN(TN1_Precios!AH51/TN1_Precios!AH52)</f>
        <v>1.3363227812167158E-2</v>
      </c>
      <c r="AI51" s="7">
        <f>LN(TN1_Precios!AI51/TN1_Precios!AI52)</f>
        <v>1.1797835323861637E-2</v>
      </c>
      <c r="AJ51" s="7">
        <f>LN(TN1_Precios!AJ51/TN1_Precios!AJ52)</f>
        <v>-8.3767231663846257E-3</v>
      </c>
      <c r="AK51" s="7">
        <f>LN(TN1_Precios!AK51/TN1_Precios!AK52)</f>
        <v>-1.7668883791493561E-2</v>
      </c>
      <c r="AL51" s="7">
        <f>LN(TN1_Precios!AL51/TN1_Precios!AL52)</f>
        <v>-1.7048894567072093E-2</v>
      </c>
      <c r="AM51" s="7">
        <f>LN(TN1_Precios!AM51/TN1_Precios!AM52)</f>
        <v>-1.5398832731804127E-3</v>
      </c>
      <c r="AN51" s="7">
        <f>LN(TN1_Precios!AN51/TN1_Precios!AN52)</f>
        <v>-4.3384015985981298E-3</v>
      </c>
    </row>
    <row r="52" spans="1:40" x14ac:dyDescent="0.2">
      <c r="A52" s="6">
        <v>42781</v>
      </c>
      <c r="B52" s="7">
        <f>LN(TN1_Precios!B52/TN1_Precios!B53)</f>
        <v>2.6788861283488872E-3</v>
      </c>
      <c r="C52" s="7">
        <f>LN(TN1_Precios!C52/TN1_Precios!C53)</f>
        <v>6.2565376143051375E-3</v>
      </c>
      <c r="D52" s="7">
        <f>LN(TN1_Precios!D52/TN1_Precios!D53)</f>
        <v>-1.0065136657163745E-3</v>
      </c>
      <c r="E52" s="7">
        <f>LN(TN1_Precios!E52/TN1_Precios!E53)</f>
        <v>-3.2916823382060654E-3</v>
      </c>
      <c r="F52" s="7">
        <f>LN(TN1_Precios!F52/TN1_Precios!F53)</f>
        <v>3.3061929338818667E-3</v>
      </c>
      <c r="G52" s="7">
        <f>LN(TN1_Precios!G52/TN1_Precios!G53)</f>
        <v>3.8684767779203319E-3</v>
      </c>
      <c r="H52" s="7">
        <f>LN(TN1_Precios!H52/TN1_Precios!H53)</f>
        <v>2.6471670046085923E-2</v>
      </c>
      <c r="I52" s="7">
        <f>LN(TN1_Precios!I52/TN1_Precios!I53)</f>
        <v>3.7021258288131103E-3</v>
      </c>
      <c r="J52" s="7">
        <f>LN(TN1_Precios!J52/TN1_Precios!J53)</f>
        <v>-5.1035249679056642E-2</v>
      </c>
      <c r="K52" s="7">
        <f>LN(TN1_Precios!K52/TN1_Precios!K53)</f>
        <v>7.5889880742300419E-3</v>
      </c>
      <c r="L52" s="7">
        <f>LN(TN1_Precios!L52/TN1_Precios!L53)</f>
        <v>-5.9420316211427808E-3</v>
      </c>
      <c r="M52" s="7">
        <f>LN(TN1_Precios!M52/TN1_Precios!M53)</f>
        <v>3.6274168548193222E-3</v>
      </c>
      <c r="N52" s="7">
        <f>LN(TN1_Precios!N52/TN1_Precios!N53)</f>
        <v>9.0919038983613178E-3</v>
      </c>
      <c r="O52" s="7">
        <f>LN(TN1_Precios!O52/TN1_Precios!O53)</f>
        <v>8.0550068314026776E-3</v>
      </c>
      <c r="P52" s="7">
        <f>LN(TN1_Precios!P52/TN1_Precios!P53)</f>
        <v>-2.7152303559585329E-3</v>
      </c>
      <c r="Q52" s="7">
        <f>LN(TN1_Precios!Q52/TN1_Precios!Q53)</f>
        <v>2.885546865187231E-3</v>
      </c>
      <c r="R52" s="7">
        <f>LN(TN1_Precios!R52/TN1_Precios!R53)</f>
        <v>-1.4609203824358279E-4</v>
      </c>
      <c r="S52" s="7">
        <f>LN(TN1_Precios!S52/TN1_Precios!S53)</f>
        <v>5.808830577879274E-3</v>
      </c>
      <c r="T52" s="7">
        <f>LN(TN1_Precios!T52/TN1_Precios!T53)</f>
        <v>8.3258498644033924E-3</v>
      </c>
      <c r="U52" s="7">
        <f>LN(TN1_Precios!U52/TN1_Precios!U53)</f>
        <v>7.5401451768172404E-3</v>
      </c>
      <c r="V52" s="7">
        <f>LN(TN1_Precios!V52/TN1_Precios!V53)</f>
        <v>5.1597369678949153E-4</v>
      </c>
      <c r="W52" s="7">
        <f>LN(TN1_Precios!W52/TN1_Precios!W53)</f>
        <v>0</v>
      </c>
      <c r="X52" s="7">
        <f>LN(TN1_Precios!X52/TN1_Precios!X53)</f>
        <v>-3.4447368994611413E-3</v>
      </c>
      <c r="Y52" s="7">
        <f>LN(TN1_Precios!Y52/TN1_Precios!Y53)</f>
        <v>1.45484185799407E-2</v>
      </c>
      <c r="Z52" s="7">
        <f>LN(TN1_Precios!Z52/TN1_Precios!Z53)</f>
        <v>-1.5378703530751199E-3</v>
      </c>
      <c r="AA52" s="7">
        <f>LN(TN1_Precios!AA52/TN1_Precios!AA53)</f>
        <v>9.8978043272604701E-3</v>
      </c>
      <c r="AB52" s="7">
        <f>LN(TN1_Precios!AB52/TN1_Precios!AB53)</f>
        <v>-4.2578201377251627E-3</v>
      </c>
      <c r="AC52" s="7">
        <f>LN(TN1_Precios!AC52/TN1_Precios!AC53)</f>
        <v>5.8568354151067363E-2</v>
      </c>
      <c r="AD52" s="7">
        <f>LN(TN1_Precios!AD52/TN1_Precios!AD53)</f>
        <v>3.3561410100221545E-3</v>
      </c>
      <c r="AE52" s="7">
        <f>LN(TN1_Precios!AE52/TN1_Precios!AE53)</f>
        <v>-1.4347327851141754E-2</v>
      </c>
      <c r="AF52" s="7">
        <f>LN(TN1_Precios!AF52/TN1_Precios!AF53)</f>
        <v>-1.6036998909816962E-2</v>
      </c>
      <c r="AG52" s="7"/>
      <c r="AH52" s="7">
        <f>LN(TN1_Precios!AH52/TN1_Precios!AH53)</f>
        <v>2.2896146840523804E-3</v>
      </c>
      <c r="AI52" s="7">
        <f>LN(TN1_Precios!AI52/TN1_Precios!AI53)</f>
        <v>-1.9436352085710144E-3</v>
      </c>
      <c r="AJ52" s="7">
        <f>LN(TN1_Precios!AJ52/TN1_Precios!AJ53)</f>
        <v>1.0968357345576401E-2</v>
      </c>
      <c r="AK52" s="7">
        <f>LN(TN1_Precios!AK52/TN1_Precios!AK53)</f>
        <v>-2.1371771906604366E-2</v>
      </c>
      <c r="AL52" s="7">
        <f>LN(TN1_Precios!AL52/TN1_Precios!AL53)</f>
        <v>6.3593219082924216E-3</v>
      </c>
      <c r="AM52" s="7">
        <f>LN(TN1_Precios!AM52/TN1_Precios!AM53)</f>
        <v>0</v>
      </c>
      <c r="AN52" s="7">
        <f>LN(TN1_Precios!AN52/TN1_Precios!AN53)</f>
        <v>0</v>
      </c>
    </row>
    <row r="53" spans="1:40" x14ac:dyDescent="0.2">
      <c r="A53" s="6">
        <v>42780</v>
      </c>
      <c r="B53" s="7">
        <f>LN(TN1_Precios!B53/TN1_Precios!B54)</f>
        <v>-3.5465472165391045E-3</v>
      </c>
      <c r="C53" s="7">
        <f>LN(TN1_Precios!C53/TN1_Precios!C54)</f>
        <v>-2.9245895088279329E-3</v>
      </c>
      <c r="D53" s="7">
        <f>LN(TN1_Precios!D53/TN1_Precios!D54)</f>
        <v>-3.9300671649120664E-3</v>
      </c>
      <c r="E53" s="7">
        <f>LN(TN1_Precios!E53/TN1_Precios!E54)</f>
        <v>-2.6661841075889748E-2</v>
      </c>
      <c r="F53" s="7">
        <f>LN(TN1_Precios!F53/TN1_Precios!F54)</f>
        <v>1.8930527208498523E-2</v>
      </c>
      <c r="G53" s="7">
        <f>LN(TN1_Precios!G53/TN1_Precios!G54)</f>
        <v>-3.9456938738236672E-3</v>
      </c>
      <c r="H53" s="7">
        <f>LN(TN1_Precios!H53/TN1_Precios!H54)</f>
        <v>-4.3210391310438759E-3</v>
      </c>
      <c r="I53" s="7">
        <f>LN(TN1_Precios!I53/TN1_Precios!I54)</f>
        <v>-1.388320924590624E-2</v>
      </c>
      <c r="J53" s="7">
        <f>LN(TN1_Precios!J53/TN1_Precios!J54)</f>
        <v>-3.1128588017526028E-2</v>
      </c>
      <c r="K53" s="7">
        <f>LN(TN1_Precios!K53/TN1_Precios!K54)</f>
        <v>-6.7309984890684404E-3</v>
      </c>
      <c r="L53" s="7">
        <f>LN(TN1_Precios!L53/TN1_Precios!L54)</f>
        <v>-3.7722428378708386E-3</v>
      </c>
      <c r="M53" s="7">
        <f>LN(TN1_Precios!M53/TN1_Precios!M54)</f>
        <v>-6.4871880315904638E-4</v>
      </c>
      <c r="N53" s="7">
        <f>LN(TN1_Precios!N53/TN1_Precios!N54)</f>
        <v>-5.0688511844409175E-3</v>
      </c>
      <c r="O53" s="7">
        <f>LN(TN1_Precios!O53/TN1_Precios!O54)</f>
        <v>7.9321016295064411E-4</v>
      </c>
      <c r="P53" s="7">
        <f>LN(TN1_Precios!P53/TN1_Precios!P54)</f>
        <v>7.1314931126604027E-3</v>
      </c>
      <c r="Q53" s="7">
        <f>LN(TN1_Precios!Q53/TN1_Precios!Q54)</f>
        <v>-6.940072778469821E-3</v>
      </c>
      <c r="R53" s="7">
        <f>LN(TN1_Precios!R53/TN1_Precios!R54)</f>
        <v>1.0230927522048424E-3</v>
      </c>
      <c r="S53" s="7">
        <f>LN(TN1_Precios!S53/TN1_Precios!S54)</f>
        <v>-6.0606246116910699E-3</v>
      </c>
      <c r="T53" s="7">
        <f>LN(TN1_Precios!T53/TN1_Precios!T54)</f>
        <v>-1.6353003139147778E-2</v>
      </c>
      <c r="U53" s="7">
        <f>LN(TN1_Precios!U53/TN1_Precios!U54)</f>
        <v>-1.8763139698654632E-3</v>
      </c>
      <c r="V53" s="7">
        <f>LN(TN1_Precios!V53/TN1_Precios!V54)</f>
        <v>4.3009827752186484E-5</v>
      </c>
      <c r="W53" s="7">
        <f>LN(TN1_Precios!W53/TN1_Precios!W54)</f>
        <v>0</v>
      </c>
      <c r="X53" s="7">
        <f>LN(TN1_Precios!X53/TN1_Precios!X54)</f>
        <v>-5.0485109314416495E-3</v>
      </c>
      <c r="Y53" s="7">
        <f>LN(TN1_Precios!Y53/TN1_Precios!Y54)</f>
        <v>-1.8197717819187882E-3</v>
      </c>
      <c r="Z53" s="7">
        <f>LN(TN1_Precios!Z53/TN1_Precios!Z54)</f>
        <v>2.8854497272818628E-3</v>
      </c>
      <c r="AA53" s="7">
        <f>LN(TN1_Precios!AA53/TN1_Precios!AA54)</f>
        <v>-1.5420438279407786E-4</v>
      </c>
      <c r="AB53" s="7">
        <f>LN(TN1_Precios!AB53/TN1_Precios!AB54)</f>
        <v>-1.2422519998557096E-2</v>
      </c>
      <c r="AC53" s="7">
        <f>LN(TN1_Precios!AC53/TN1_Precios!AC54)</f>
        <v>-1.5748356968139168E-2</v>
      </c>
      <c r="AD53" s="7">
        <f>LN(TN1_Precios!AD53/TN1_Precios!AD54)</f>
        <v>-1.2146744486486425E-3</v>
      </c>
      <c r="AE53" s="7">
        <f>LN(TN1_Precios!AE53/TN1_Precios!AE54)</f>
        <v>-1.6691011159774144E-2</v>
      </c>
      <c r="AF53" s="7">
        <f>LN(TN1_Precios!AF53/TN1_Precios!AF54)</f>
        <v>-9.0498355199179273E-3</v>
      </c>
      <c r="AG53" s="7"/>
      <c r="AH53" s="7">
        <f>LN(TN1_Precios!AH53/TN1_Precios!AH54)</f>
        <v>2.2047749037870214E-3</v>
      </c>
      <c r="AI53" s="7">
        <f>LN(TN1_Precios!AI53/TN1_Precios!AI54)</f>
        <v>0</v>
      </c>
      <c r="AJ53" s="7">
        <f>LN(TN1_Precios!AJ53/TN1_Precios!AJ54)</f>
        <v>-1.7593411640226882E-3</v>
      </c>
      <c r="AK53" s="7">
        <f>LN(TN1_Precios!AK53/TN1_Precios!AK54)</f>
        <v>5.7003597364177457E-3</v>
      </c>
      <c r="AL53" s="7">
        <f>LN(TN1_Precios!AL53/TN1_Precios!AL54)</f>
        <v>4.2621268569418159E-3</v>
      </c>
      <c r="AM53" s="7">
        <f>LN(TN1_Precios!AM53/TN1_Precios!AM54)</f>
        <v>-1.5385798937961413E-4</v>
      </c>
      <c r="AN53" s="7">
        <f>LN(TN1_Precios!AN53/TN1_Precios!AN54)</f>
        <v>0</v>
      </c>
    </row>
    <row r="54" spans="1:40" x14ac:dyDescent="0.2">
      <c r="A54" s="6">
        <v>42779</v>
      </c>
      <c r="B54" s="7">
        <f>LN(TN1_Precios!B54/TN1_Precios!B55)</f>
        <v>1.0656729067404266E-2</v>
      </c>
      <c r="C54" s="7">
        <f>LN(TN1_Precios!C54/TN1_Precios!C55)</f>
        <v>1.5556336414728499E-2</v>
      </c>
      <c r="D54" s="7">
        <f>LN(TN1_Precios!D54/TN1_Precios!D55)</f>
        <v>-1.802085757789715E-3</v>
      </c>
      <c r="E54" s="7">
        <f>LN(TN1_Precios!E54/TN1_Precios!E55)</f>
        <v>1.8177970046936838E-2</v>
      </c>
      <c r="F54" s="7">
        <f>LN(TN1_Precios!F54/TN1_Precios!F55)</f>
        <v>6.9825581085326419E-3</v>
      </c>
      <c r="G54" s="7">
        <f>LN(TN1_Precios!G54/TN1_Precios!G55)</f>
        <v>0</v>
      </c>
      <c r="H54" s="7">
        <f>LN(TN1_Precios!H54/TN1_Precios!H55)</f>
        <v>-7.2658394210390522E-3</v>
      </c>
      <c r="I54" s="7">
        <f>LN(TN1_Precios!I54/TN1_Precios!I55)</f>
        <v>5.6433558349547677E-3</v>
      </c>
      <c r="J54" s="7">
        <f>LN(TN1_Precios!J54/TN1_Precios!J55)</f>
        <v>0.11804630103617512</v>
      </c>
      <c r="K54" s="7">
        <f>LN(TN1_Precios!K54/TN1_Precios!K55)</f>
        <v>1.3989589854611255E-2</v>
      </c>
      <c r="L54" s="7">
        <f>LN(TN1_Precios!L54/TN1_Precios!L55)</f>
        <v>7.4562420924289916E-3</v>
      </c>
      <c r="M54" s="7">
        <f>LN(TN1_Precios!M54/TN1_Precios!M55)</f>
        <v>-1.6847020118888308E-3</v>
      </c>
      <c r="N54" s="7">
        <f>LN(TN1_Precios!N54/TN1_Precios!N55)</f>
        <v>-3.9550000411254721E-3</v>
      </c>
      <c r="O54" s="7">
        <f>LN(TN1_Precios!O54/TN1_Precios!O55)</f>
        <v>1.036939976438824E-2</v>
      </c>
      <c r="P54" s="7">
        <f>LN(TN1_Precios!P54/TN1_Precios!P55)</f>
        <v>-9.6528559836374893E-3</v>
      </c>
      <c r="Q54" s="7">
        <f>LN(TN1_Precios!Q54/TN1_Precios!Q55)</f>
        <v>4.8760587667522311E-3</v>
      </c>
      <c r="R54" s="7">
        <f>LN(TN1_Precios!R54/TN1_Precios!R55)</f>
        <v>2.4199205053155495E-2</v>
      </c>
      <c r="S54" s="7">
        <f>LN(TN1_Precios!S54/TN1_Precios!S55)</f>
        <v>9.1047669929190667E-3</v>
      </c>
      <c r="T54" s="7">
        <f>LN(TN1_Precios!T54/TN1_Precios!T55)</f>
        <v>1.2647109278474889E-2</v>
      </c>
      <c r="U54" s="7">
        <f>LN(TN1_Precios!U54/TN1_Precios!U55)</f>
        <v>-4.7873824464062867E-3</v>
      </c>
      <c r="V54" s="7">
        <f>LN(TN1_Precios!V54/TN1_Precios!V55)</f>
        <v>3.278982282299097E-2</v>
      </c>
      <c r="W54" s="7">
        <f>LN(TN1_Precios!W54/TN1_Precios!W55)</f>
        <v>0</v>
      </c>
      <c r="X54" s="7">
        <f>LN(TN1_Precios!X54/TN1_Precios!X55)</f>
        <v>5.477178598092664E-3</v>
      </c>
      <c r="Y54" s="7">
        <f>LN(TN1_Precios!Y54/TN1_Precios!Y55)</f>
        <v>1.478440298191834E-2</v>
      </c>
      <c r="Z54" s="7">
        <f>LN(TN1_Precios!Z54/TN1_Precios!Z55)</f>
        <v>5.2148838606960379E-3</v>
      </c>
      <c r="AA54" s="7">
        <f>LN(TN1_Precios!AA54/TN1_Precios!AA55)</f>
        <v>1.5915290394154975E-2</v>
      </c>
      <c r="AB54" s="7">
        <f>LN(TN1_Precios!AB54/TN1_Precios!AB55)</f>
        <v>-6.079766724239996E-4</v>
      </c>
      <c r="AC54" s="7">
        <f>LN(TN1_Precios!AC54/TN1_Precios!AC55)</f>
        <v>0</v>
      </c>
      <c r="AD54" s="7">
        <f>LN(TN1_Precios!AD54/TN1_Precios!AD55)</f>
        <v>0</v>
      </c>
      <c r="AE54" s="7">
        <f>LN(TN1_Precios!AE54/TN1_Precios!AE55)</f>
        <v>5.2234474164476758E-3</v>
      </c>
      <c r="AF54" s="7">
        <f>LN(TN1_Precios!AF54/TN1_Precios!AF55)</f>
        <v>0</v>
      </c>
      <c r="AG54" s="7"/>
      <c r="AH54" s="7">
        <f>LN(TN1_Precios!AH54/TN1_Precios!AH55)</f>
        <v>2.2547923870890828E-3</v>
      </c>
      <c r="AI54" s="7">
        <f>LN(TN1_Precios!AI54/TN1_Precios!AI55)</f>
        <v>0</v>
      </c>
      <c r="AJ54" s="7">
        <f>LN(TN1_Precios!AJ54/TN1_Precios!AJ55)</f>
        <v>9.2558318344314555E-4</v>
      </c>
      <c r="AK54" s="7">
        <f>LN(TN1_Precios!AK54/TN1_Precios!AK55)</f>
        <v>3.0083040975213325E-2</v>
      </c>
      <c r="AL54" s="7">
        <f>LN(TN1_Precios!AL54/TN1_Precios!AL55)</f>
        <v>-1.1677415072438106E-2</v>
      </c>
      <c r="AM54" s="7">
        <f>LN(TN1_Precios!AM54/TN1_Precios!AM55)</f>
        <v>-2.1309786586750985E-2</v>
      </c>
      <c r="AN54" s="7">
        <f>LN(TN1_Precios!AN54/TN1_Precios!AN55)</f>
        <v>-9.5192772538195782E-4</v>
      </c>
    </row>
    <row r="55" spans="1:40" x14ac:dyDescent="0.2">
      <c r="A55" s="6">
        <v>42776</v>
      </c>
      <c r="B55" s="7">
        <f>LN(TN1_Precios!B55/TN1_Precios!B56)</f>
        <v>3.7358989036951583E-3</v>
      </c>
      <c r="C55" s="7">
        <f>LN(TN1_Precios!C55/TN1_Precios!C56)</f>
        <v>1.2707518233815029E-2</v>
      </c>
      <c r="D55" s="7">
        <f>LN(TN1_Precios!D55/TN1_Precios!D56)</f>
        <v>1.7557713946075838E-2</v>
      </c>
      <c r="E55" s="7">
        <f>LN(TN1_Precios!E55/TN1_Precios!E56)</f>
        <v>-1.6090104620382749E-4</v>
      </c>
      <c r="F55" s="7">
        <f>LN(TN1_Precios!F55/TN1_Precios!F56)</f>
        <v>-6.9686693160933158E-3</v>
      </c>
      <c r="G55" s="7">
        <f>LN(TN1_Precios!G55/TN1_Precios!G56)</f>
        <v>-7.6151285272523066E-3</v>
      </c>
      <c r="H55" s="7">
        <f>LN(TN1_Precios!H55/TN1_Precios!H56)</f>
        <v>-1.1993633017535669E-2</v>
      </c>
      <c r="I55" s="7">
        <f>LN(TN1_Precios!I55/TN1_Precios!I56)</f>
        <v>-3.3898337545114282E-3</v>
      </c>
      <c r="J55" s="7">
        <f>LN(TN1_Precios!J55/TN1_Precios!J56)</f>
        <v>6.7104698288631345E-2</v>
      </c>
      <c r="K55" s="7">
        <f>LN(TN1_Precios!K55/TN1_Precios!K56)</f>
        <v>-1.8062259481357067E-3</v>
      </c>
      <c r="L55" s="7">
        <f>LN(TN1_Precios!L55/TN1_Precios!L56)</f>
        <v>6.6862358849938035E-3</v>
      </c>
      <c r="M55" s="7">
        <f>LN(TN1_Precios!M55/TN1_Precios!M56)</f>
        <v>-5.423567013523623E-3</v>
      </c>
      <c r="N55" s="7">
        <f>LN(TN1_Precios!N55/TN1_Precios!N56)</f>
        <v>-4.8879934388880077E-3</v>
      </c>
      <c r="O55" s="7">
        <f>LN(TN1_Precios!O55/TN1_Precios!O56)</f>
        <v>-1.4250131677057151E-2</v>
      </c>
      <c r="P55" s="7">
        <f>LN(TN1_Precios!P55/TN1_Precios!P56)</f>
        <v>5.1428417620003209E-3</v>
      </c>
      <c r="Q55" s="7">
        <f>LN(TN1_Precios!Q55/TN1_Precios!Q56)</f>
        <v>-1.7301038105445174E-4</v>
      </c>
      <c r="R55" s="7">
        <f>LN(TN1_Precios!R55/TN1_Precios!R56)</f>
        <v>-3.7383221106071039E-3</v>
      </c>
      <c r="S55" s="7">
        <f>LN(TN1_Precios!S55/TN1_Precios!S56)</f>
        <v>2.7986279556351467E-3</v>
      </c>
      <c r="T55" s="7">
        <f>LN(TN1_Precios!T55/TN1_Precios!T56)</f>
        <v>2.5461142709058603E-2</v>
      </c>
      <c r="U55" s="7">
        <f>LN(TN1_Precios!U55/TN1_Precios!U56)</f>
        <v>4.2064392406893766E-3</v>
      </c>
      <c r="V55" s="7">
        <f>LN(TN1_Precios!V55/TN1_Precios!V56)</f>
        <v>1.7440086960355528E-2</v>
      </c>
      <c r="W55" s="7">
        <f>LN(TN1_Precios!W55/TN1_Precios!W56)</f>
        <v>0</v>
      </c>
      <c r="X55" s="7">
        <f>LN(TN1_Precios!X55/TN1_Precios!X56)</f>
        <v>1.0900688892013432E-2</v>
      </c>
      <c r="Y55" s="7">
        <f>LN(TN1_Precios!Y55/TN1_Precios!Y56)</f>
        <v>6.9708620653293083E-3</v>
      </c>
      <c r="Z55" s="7">
        <f>LN(TN1_Precios!Z55/TN1_Precios!Z56)</f>
        <v>1.9159921404912555E-2</v>
      </c>
      <c r="AA55" s="7">
        <f>LN(TN1_Precios!AA55/TN1_Precios!AA56)</f>
        <v>2.7831640406810434E-2</v>
      </c>
      <c r="AB55" s="7">
        <f>LN(TN1_Precios!AB55/TN1_Precios!AB56)</f>
        <v>3.1613424753003536E-2</v>
      </c>
      <c r="AC55" s="7">
        <f>LN(TN1_Precios!AC55/TN1_Precios!AC56)</f>
        <v>-5.413300857992745E-2</v>
      </c>
      <c r="AD55" s="7">
        <f>LN(TN1_Precios!AD55/TN1_Precios!AD56)</f>
        <v>-6.2053626865503442E-3</v>
      </c>
      <c r="AE55" s="7">
        <f>LN(TN1_Precios!AE55/TN1_Precios!AE56)</f>
        <v>1.2657083588919489E-2</v>
      </c>
      <c r="AF55" s="7">
        <f>LN(TN1_Precios!AF55/TN1_Precios!AF56)</f>
        <v>-4.4943895878393264E-3</v>
      </c>
      <c r="AG55" s="7"/>
      <c r="AH55" s="7">
        <f>LN(TN1_Precios!AH55/TN1_Precios!AH56)</f>
        <v>-7.2208686231665876E-4</v>
      </c>
      <c r="AI55" s="7">
        <f>LN(TN1_Precios!AI55/TN1_Precios!AI56)</f>
        <v>-9.6619109117368589E-3</v>
      </c>
      <c r="AJ55" s="7">
        <f>LN(TN1_Precios!AJ55/TN1_Precios!AJ56)</f>
        <v>7.3423816079667319E-3</v>
      </c>
      <c r="AK55" s="7">
        <f>LN(TN1_Precios!AK55/TN1_Precios!AK56)</f>
        <v>-4.7128684882798146E-5</v>
      </c>
      <c r="AL55" s="7">
        <f>LN(TN1_Precios!AL55/TN1_Precios!AL56)</f>
        <v>1.1677415072438217E-2</v>
      </c>
      <c r="AM55" s="7">
        <f>LN(TN1_Precios!AM55/TN1_Precios!AM56)</f>
        <v>0</v>
      </c>
      <c r="AN55" s="7">
        <f>LN(TN1_Precios!AN55/TN1_Precios!AN56)</f>
        <v>5.2903293239800779E-3</v>
      </c>
    </row>
    <row r="56" spans="1:40" x14ac:dyDescent="0.2">
      <c r="A56" s="6">
        <v>42775</v>
      </c>
      <c r="B56" s="7">
        <f>LN(TN1_Precios!B56/TN1_Precios!B57)</f>
        <v>6.7309338746763432E-3</v>
      </c>
      <c r="C56" s="7">
        <f>LN(TN1_Precios!C56/TN1_Precios!C57)</f>
        <v>-2.0577903171568658E-3</v>
      </c>
      <c r="D56" s="7">
        <f>LN(TN1_Precios!D56/TN1_Precios!D57)</f>
        <v>4.1678263797291599E-3</v>
      </c>
      <c r="E56" s="7">
        <f>LN(TN1_Precios!E56/TN1_Precios!E57)</f>
        <v>4.3024899116699933E-2</v>
      </c>
      <c r="F56" s="7">
        <f>LN(TN1_Precios!F56/TN1_Precios!F57)</f>
        <v>-6.8928562571709054E-3</v>
      </c>
      <c r="G56" s="7">
        <f>LN(TN1_Precios!G56/TN1_Precios!G57)</f>
        <v>3.9157023428203659E-3</v>
      </c>
      <c r="H56" s="7">
        <f>LN(TN1_Precios!H56/TN1_Precios!H57)</f>
        <v>1.7062622299374847E-2</v>
      </c>
      <c r="I56" s="7">
        <f>LN(TN1_Precios!I56/TN1_Precios!I57)</f>
        <v>-1.4090463089345667E-3</v>
      </c>
      <c r="J56" s="7">
        <f>LN(TN1_Precios!J56/TN1_Precios!J57)</f>
        <v>-2.0538899640066839E-2</v>
      </c>
      <c r="K56" s="7">
        <f>LN(TN1_Precios!K56/TN1_Precios!K57)</f>
        <v>-8.9295219022765132E-3</v>
      </c>
      <c r="L56" s="7">
        <f>LN(TN1_Precios!L56/TN1_Precios!L57)</f>
        <v>1.7964087257165459E-2</v>
      </c>
      <c r="M56" s="7">
        <f>LN(TN1_Precios!M56/TN1_Precios!M57)</f>
        <v>-5.3943105375033286E-3</v>
      </c>
      <c r="N56" s="7">
        <f>LN(TN1_Precios!N56/TN1_Precios!N57)</f>
        <v>2.5515787551361243E-2</v>
      </c>
      <c r="O56" s="7">
        <f>LN(TN1_Precios!O56/TN1_Precios!O57)</f>
        <v>1.1128006097269693E-2</v>
      </c>
      <c r="P56" s="7">
        <f>LN(TN1_Precios!P56/TN1_Precios!P57)</f>
        <v>-1.124332546062359E-3</v>
      </c>
      <c r="Q56" s="7">
        <f>LN(TN1_Precios!Q56/TN1_Precios!Q57)</f>
        <v>2.9063437252133402E-2</v>
      </c>
      <c r="R56" s="7">
        <f>LN(TN1_Precios!R56/TN1_Precios!R57)</f>
        <v>-7.4349784875180902E-3</v>
      </c>
      <c r="S56" s="7">
        <f>LN(TN1_Precios!S56/TN1_Precios!S57)</f>
        <v>5.8771090334521041E-3</v>
      </c>
      <c r="T56" s="7">
        <f>LN(TN1_Precios!T56/TN1_Precios!T57)</f>
        <v>6.8109491882165155E-3</v>
      </c>
      <c r="U56" s="7">
        <f>LN(TN1_Precios!U56/TN1_Precios!U57)</f>
        <v>8.7308862074207752E-3</v>
      </c>
      <c r="V56" s="7">
        <f>LN(TN1_Precios!V56/TN1_Precios!V57)</f>
        <v>3.0070895710696103E-2</v>
      </c>
      <c r="W56" s="7">
        <f>LN(TN1_Precios!W56/TN1_Precios!W57)</f>
        <v>0</v>
      </c>
      <c r="X56" s="7">
        <f>LN(TN1_Precios!X56/TN1_Precios!X57)</f>
        <v>-2.0638770002565497E-4</v>
      </c>
      <c r="Y56" s="7">
        <f>LN(TN1_Precios!Y56/TN1_Precios!Y57)</f>
        <v>-6.645186134123621E-3</v>
      </c>
      <c r="Z56" s="7">
        <f>LN(TN1_Precios!Z56/TN1_Precios!Z57)</f>
        <v>1.7781294816374938E-3</v>
      </c>
      <c r="AA56" s="7">
        <f>LN(TN1_Precios!AA56/TN1_Precios!AA57)</f>
        <v>1.5928893725376172E-2</v>
      </c>
      <c r="AB56" s="7">
        <f>LN(TN1_Precios!AB56/TN1_Precios!AB57)</f>
        <v>-1.1290392209899663E-2</v>
      </c>
      <c r="AC56" s="7">
        <f>LN(TN1_Precios!AC56/TN1_Precios!AC57)</f>
        <v>0</v>
      </c>
      <c r="AD56" s="7">
        <f>LN(TN1_Precios!AD56/TN1_Precios!AD57)</f>
        <v>2.1327722550064684E-3</v>
      </c>
      <c r="AE56" s="7">
        <f>LN(TN1_Precios!AE56/TN1_Precios!AE57)</f>
        <v>1.8810748571075947E-3</v>
      </c>
      <c r="AF56" s="7">
        <f>LN(TN1_Precios!AF56/TN1_Precios!AF57)</f>
        <v>0</v>
      </c>
      <c r="AG56" s="7"/>
      <c r="AH56" s="7">
        <f>LN(TN1_Precios!AH56/TN1_Precios!AH57)</f>
        <v>1.8899849864184373E-2</v>
      </c>
      <c r="AI56" s="7">
        <f>LN(TN1_Precios!AI56/TN1_Precios!AI57)</f>
        <v>-3.8387763071657129E-3</v>
      </c>
      <c r="AJ56" s="7">
        <f>LN(TN1_Precios!AJ56/TN1_Precios!AJ57)</f>
        <v>-4.5604807040880713E-3</v>
      </c>
      <c r="AK56" s="7">
        <f>LN(TN1_Precios!AK56/TN1_Precios!AK57)</f>
        <v>-1.4875379540493136E-2</v>
      </c>
      <c r="AL56" s="7">
        <f>LN(TN1_Precios!AL56/TN1_Precios!AL57)</f>
        <v>-4.7936177012364084E-3</v>
      </c>
      <c r="AM56" s="7">
        <f>LN(TN1_Precios!AM56/TN1_Precios!AM57)</f>
        <v>-3.0115946621243114E-4</v>
      </c>
      <c r="AN56" s="7">
        <f>LN(TN1_Precios!AN56/TN1_Precios!AN57)</f>
        <v>0</v>
      </c>
    </row>
    <row r="57" spans="1:40" x14ac:dyDescent="0.2">
      <c r="A57" s="6">
        <v>42774</v>
      </c>
      <c r="B57" s="7">
        <f>LN(TN1_Precios!B57/TN1_Precios!B58)</f>
        <v>2.2404412364759379E-3</v>
      </c>
      <c r="C57" s="7">
        <f>LN(TN1_Precios!C57/TN1_Precios!C58)</f>
        <v>2.1436235432513691E-3</v>
      </c>
      <c r="D57" s="7">
        <f>LN(TN1_Precios!D57/TN1_Precios!D58)</f>
        <v>-8.2893891178385283E-3</v>
      </c>
      <c r="E57" s="7">
        <f>LN(TN1_Precios!E57/TN1_Precios!E58)</f>
        <v>-1.1730217364659377E-2</v>
      </c>
      <c r="F57" s="7">
        <f>LN(TN1_Precios!F57/TN1_Precios!F58)</f>
        <v>-1.1034178378693514E-4</v>
      </c>
      <c r="G57" s="7">
        <f>LN(TN1_Precios!G57/TN1_Precios!G58)</f>
        <v>3.9143787117626776E-2</v>
      </c>
      <c r="H57" s="7">
        <f>LN(TN1_Precios!H57/TN1_Precios!H58)</f>
        <v>2.8047264985025327E-3</v>
      </c>
      <c r="I57" s="7">
        <f>LN(TN1_Precios!I57/TN1_Precios!I58)</f>
        <v>-4.7759607568121859E-3</v>
      </c>
      <c r="J57" s="7">
        <f>LN(TN1_Precios!J57/TN1_Precios!J58)</f>
        <v>4.3521682538179743E-2</v>
      </c>
      <c r="K57" s="7">
        <f>LN(TN1_Precios!K57/TN1_Precios!K58)</f>
        <v>7.0064700683328245E-3</v>
      </c>
      <c r="L57" s="7">
        <f>LN(TN1_Precios!L57/TN1_Precios!L58)</f>
        <v>4.2648478491624899E-3</v>
      </c>
      <c r="M57" s="7">
        <f>LN(TN1_Precios!M57/TN1_Precios!M58)</f>
        <v>1.409985492839564E-3</v>
      </c>
      <c r="N57" s="7">
        <f>LN(TN1_Precios!N57/TN1_Precios!N58)</f>
        <v>-1.0642074039129959E-2</v>
      </c>
      <c r="O57" s="7">
        <f>LN(TN1_Precios!O57/TN1_Precios!O58)</f>
        <v>-1.5973168478850125E-3</v>
      </c>
      <c r="P57" s="7">
        <f>LN(TN1_Precios!P57/TN1_Precios!P58)</f>
        <v>3.0949614388426725E-3</v>
      </c>
      <c r="Q57" s="7">
        <f>LN(TN1_Precios!Q57/TN1_Precios!Q58)</f>
        <v>9.0573664105594528E-4</v>
      </c>
      <c r="R57" s="7">
        <f>LN(TN1_Precios!R57/TN1_Precios!R58)</f>
        <v>-1.9802627296179754E-2</v>
      </c>
      <c r="S57" s="7">
        <f>LN(TN1_Precios!S57/TN1_Precios!S58)</f>
        <v>1.7841455802501481E-2</v>
      </c>
      <c r="T57" s="7">
        <f>LN(TN1_Precios!T57/TN1_Precios!T58)</f>
        <v>1.0869053680808592E-2</v>
      </c>
      <c r="U57" s="7">
        <f>LN(TN1_Precios!U57/TN1_Precios!U58)</f>
        <v>1.2102647039950267E-3</v>
      </c>
      <c r="V57" s="7">
        <f>LN(TN1_Precios!V57/TN1_Precios!V58)</f>
        <v>1.2003144861355806E-2</v>
      </c>
      <c r="W57" s="7">
        <f>LN(TN1_Precios!W57/TN1_Precios!W58)</f>
        <v>0</v>
      </c>
      <c r="X57" s="7">
        <f>LN(TN1_Precios!X57/TN1_Precios!X58)</f>
        <v>-8.7667282514436483E-4</v>
      </c>
      <c r="Y57" s="7">
        <f>LN(TN1_Precios!Y57/TN1_Precios!Y58)</f>
        <v>7.44704259619163E-3</v>
      </c>
      <c r="Z57" s="7">
        <f>LN(TN1_Precios!Z57/TN1_Precios!Z58)</f>
        <v>-8.4671176324339903E-3</v>
      </c>
      <c r="AA57" s="7">
        <f>LN(TN1_Precios!AA57/TN1_Precios!AA58)</f>
        <v>4.9881143707542616E-3</v>
      </c>
      <c r="AB57" s="7">
        <f>LN(TN1_Precios!AB57/TN1_Precios!AB58)</f>
        <v>-1.6608612075189409E-2</v>
      </c>
      <c r="AC57" s="7">
        <f>LN(TN1_Precios!AC57/TN1_Precios!AC58)</f>
        <v>-5.9189110931906356E-4</v>
      </c>
      <c r="AD57" s="7">
        <f>LN(TN1_Precios!AD57/TN1_Precios!AD58)</f>
        <v>1.4196761845458939E-2</v>
      </c>
      <c r="AE57" s="7">
        <f>LN(TN1_Precios!AE57/TN1_Precios!AE58)</f>
        <v>-5.019660441717528E-4</v>
      </c>
      <c r="AF57" s="7">
        <f>LN(TN1_Precios!AF57/TN1_Precios!AF58)</f>
        <v>4.4943895878392674E-3</v>
      </c>
      <c r="AG57" s="7"/>
      <c r="AH57" s="7">
        <f>LN(TN1_Precios!AH57/TN1_Precios!AH58)</f>
        <v>3.6386287064830267E-3</v>
      </c>
      <c r="AI57" s="7">
        <f>LN(TN1_Precios!AI57/TN1_Precios!AI58)</f>
        <v>1.6028150409416547E-2</v>
      </c>
      <c r="AJ57" s="7">
        <f>LN(TN1_Precios!AJ57/TN1_Precios!AJ58)</f>
        <v>3.2553625921067065E-3</v>
      </c>
      <c r="AK57" s="7">
        <f>LN(TN1_Precios!AK57/TN1_Precios!AK58)</f>
        <v>7.4568085653119063E-3</v>
      </c>
      <c r="AL57" s="7">
        <f>LN(TN1_Precios!AL57/TN1_Precios!AL58)</f>
        <v>-2.051084262323169E-2</v>
      </c>
      <c r="AM57" s="7">
        <f>LN(TN1_Precios!AM57/TN1_Precios!AM58)</f>
        <v>-4.5156921065368522E-4</v>
      </c>
      <c r="AN57" s="7">
        <f>LN(TN1_Precios!AN57/TN1_Precios!AN58)</f>
        <v>0</v>
      </c>
    </row>
    <row r="58" spans="1:40" x14ac:dyDescent="0.2">
      <c r="A58" s="6">
        <v>42773</v>
      </c>
      <c r="B58" s="7">
        <f>LN(TN1_Precios!B58/TN1_Precios!B59)</f>
        <v>2.4950189017083286E-3</v>
      </c>
      <c r="C58" s="7">
        <f>LN(TN1_Precios!C58/TN1_Precios!C59)</f>
        <v>1.2785246720147116E-2</v>
      </c>
      <c r="D58" s="7">
        <f>LN(TN1_Precios!D58/TN1_Precios!D59)</f>
        <v>-9.0827145743192506E-3</v>
      </c>
      <c r="E58" s="7">
        <f>LN(TN1_Precios!E58/TN1_Precios!E59)</f>
        <v>-6.7418309334324206E-3</v>
      </c>
      <c r="F58" s="7">
        <f>LN(TN1_Precios!F58/TN1_Precios!F59)</f>
        <v>0</v>
      </c>
      <c r="G58" s="7">
        <f>LN(TN1_Precios!G58/TN1_Precios!G59)</f>
        <v>0</v>
      </c>
      <c r="H58" s="7">
        <f>LN(TN1_Precios!H58/TN1_Precios!H59)</f>
        <v>4.236433809001643E-3</v>
      </c>
      <c r="I58" s="7">
        <f>LN(TN1_Precios!I58/TN1_Precios!I59)</f>
        <v>1.6104317531467689E-2</v>
      </c>
      <c r="J58" s="7">
        <f>LN(TN1_Precios!J58/TN1_Precios!J59)</f>
        <v>4.6805825797495509E-2</v>
      </c>
      <c r="K58" s="7">
        <f>LN(TN1_Precios!K58/TN1_Precios!K59)</f>
        <v>7.3784272338474396E-3</v>
      </c>
      <c r="L58" s="7">
        <f>LN(TN1_Precios!L58/TN1_Precios!L59)</f>
        <v>-5.9971772149019454E-3</v>
      </c>
      <c r="M58" s="7">
        <f>LN(TN1_Precios!M58/TN1_Precios!M59)</f>
        <v>1.5404367616103031E-3</v>
      </c>
      <c r="N58" s="7">
        <f>LN(TN1_Precios!N58/TN1_Precios!N59)</f>
        <v>-3.019906207233059E-3</v>
      </c>
      <c r="O58" s="7">
        <f>LN(TN1_Precios!O58/TN1_Precios!O59)</f>
        <v>1.197748376512289E-3</v>
      </c>
      <c r="P58" s="7">
        <f>LN(TN1_Precios!P58/TN1_Precios!P59)</f>
        <v>9.0583748284901056E-3</v>
      </c>
      <c r="Q58" s="7">
        <f>LN(TN1_Precios!Q58/TN1_Precios!Q59)</f>
        <v>-8.6231019686517849E-3</v>
      </c>
      <c r="R58" s="7">
        <f>LN(TN1_Precios!R58/TN1_Precios!R59)</f>
        <v>4.2199728441941017E-2</v>
      </c>
      <c r="S58" s="7">
        <f>LN(TN1_Precios!S58/TN1_Precios!S59)</f>
        <v>-7.8237062277383283E-4</v>
      </c>
      <c r="T58" s="7">
        <f>LN(TN1_Precios!T58/TN1_Precios!T59)</f>
        <v>-8.1202811040303087E-3</v>
      </c>
      <c r="U58" s="7">
        <f>LN(TN1_Precios!U58/TN1_Precios!U59)</f>
        <v>-1.4937087398680484E-3</v>
      </c>
      <c r="V58" s="7">
        <f>LN(TN1_Precios!V58/TN1_Precios!V59)</f>
        <v>7.1006215495763685E-3</v>
      </c>
      <c r="W58" s="7">
        <f>LN(TN1_Precios!W58/TN1_Precios!W59)</f>
        <v>-2.3582850416053958E-2</v>
      </c>
      <c r="X58" s="7">
        <f>LN(TN1_Precios!X58/TN1_Precios!X59)</f>
        <v>1.5281112192092746E-2</v>
      </c>
      <c r="Y58" s="7">
        <f>LN(TN1_Precios!Y58/TN1_Precios!Y59)</f>
        <v>4.0067522837701937E-3</v>
      </c>
      <c r="Z58" s="7">
        <f>LN(TN1_Precios!Z58/TN1_Precios!Z59)</f>
        <v>-1.7107726723917388E-2</v>
      </c>
      <c r="AA58" s="7">
        <f>LN(TN1_Precios!AA58/TN1_Precios!AA59)</f>
        <v>1.2630213501273318E-2</v>
      </c>
      <c r="AB58" s="7">
        <f>LN(TN1_Precios!AB58/TN1_Precios!AB59)</f>
        <v>1.6608612075189443E-2</v>
      </c>
      <c r="AC58" s="7">
        <f>LN(TN1_Precios!AC58/TN1_Precios!AC59)</f>
        <v>0</v>
      </c>
      <c r="AD58" s="7">
        <f>LN(TN1_Precios!AD58/TN1_Precios!AD59)</f>
        <v>-8.8577759484197265E-3</v>
      </c>
      <c r="AE58" s="7">
        <f>LN(TN1_Precios!AE58/TN1_Precios!AE59)</f>
        <v>7.6824961720162108E-3</v>
      </c>
      <c r="AF58" s="7">
        <f>LN(TN1_Precios!AF58/TN1_Precios!AF59)</f>
        <v>0</v>
      </c>
      <c r="AG58" s="7"/>
      <c r="AH58" s="7">
        <f>LN(TN1_Precios!AH58/TN1_Precios!AH59)</f>
        <v>-1.0465532039661151E-2</v>
      </c>
      <c r="AI58" s="7">
        <f>LN(TN1_Precios!AI58/TN1_Precios!AI59)</f>
        <v>-1.6794140488999233E-2</v>
      </c>
      <c r="AJ58" s="7">
        <f>LN(TN1_Precios!AJ58/TN1_Precios!AJ59)</f>
        <v>2.7952480964684893E-4</v>
      </c>
      <c r="AK58" s="7">
        <f>LN(TN1_Precios!AK58/TN1_Precios!AK59)</f>
        <v>-1.4023936479417632E-3</v>
      </c>
      <c r="AL58" s="7">
        <f>LN(TN1_Precios!AL58/TN1_Precios!AL59)</f>
        <v>-9.842089288817019E-3</v>
      </c>
      <c r="AM58" s="7">
        <f>LN(TN1_Precios!AM58/TN1_Precios!AM59)</f>
        <v>-8.2428342317117809E-3</v>
      </c>
      <c r="AN58" s="7">
        <f>LN(TN1_Precios!AN58/TN1_Precios!AN59)</f>
        <v>1.515777915062792E-2</v>
      </c>
    </row>
    <row r="59" spans="1:40" x14ac:dyDescent="0.2">
      <c r="A59" s="6">
        <v>42772</v>
      </c>
      <c r="B59" s="7">
        <f>LN(TN1_Precios!B59/TN1_Precios!B60)</f>
        <v>-3.4809622475841244E-3</v>
      </c>
      <c r="C59" s="7">
        <f>LN(TN1_Precios!C59/TN1_Precios!C60)</f>
        <v>-1.7067908512147997E-2</v>
      </c>
      <c r="D59" s="7">
        <f>LN(TN1_Precios!D59/TN1_Precios!D60)</f>
        <v>-1.7019023109260012E-2</v>
      </c>
      <c r="E59" s="7">
        <f>LN(TN1_Precios!E59/TN1_Precios!E60)</f>
        <v>1.6751924528532913E-2</v>
      </c>
      <c r="F59" s="7">
        <f>LN(TN1_Precios!F59/TN1_Precios!F60)</f>
        <v>7.0726448967793525E-3</v>
      </c>
      <c r="G59" s="7">
        <f>LN(TN1_Precios!G59/TN1_Precios!G60)</f>
        <v>-1.2165696898871087E-2</v>
      </c>
      <c r="H59" s="7">
        <f>LN(TN1_Precios!H59/TN1_Precios!H60)</f>
        <v>4.1376556015298334E-3</v>
      </c>
      <c r="I59" s="7">
        <f>LN(TN1_Precios!I59/TN1_Precios!I60)</f>
        <v>-3.4120021728052869E-3</v>
      </c>
      <c r="J59" s="7">
        <f>LN(TN1_Precios!J59/TN1_Precios!J60)</f>
        <v>3.3328261674007098E-2</v>
      </c>
      <c r="K59" s="7">
        <f>LN(TN1_Precios!K59/TN1_Precios!K60)</f>
        <v>5.4042165717925758E-3</v>
      </c>
      <c r="L59" s="7">
        <f>LN(TN1_Precios!L59/TN1_Precios!L60)</f>
        <v>-1.3130659685717768E-2</v>
      </c>
      <c r="M59" s="7">
        <f>LN(TN1_Precios!M59/TN1_Precios!M60)</f>
        <v>7.4790806396144282E-3</v>
      </c>
      <c r="N59" s="7">
        <f>LN(TN1_Precios!N59/TN1_Precios!N60)</f>
        <v>-3.8303740402339487E-3</v>
      </c>
      <c r="O59" s="7">
        <f>LN(TN1_Precios!O59/TN1_Precios!O60)</f>
        <v>3.9956847137278655E-4</v>
      </c>
      <c r="P59" s="7">
        <f>LN(TN1_Precios!P59/TN1_Precios!P60)</f>
        <v>9.2368413715055477E-3</v>
      </c>
      <c r="Q59" s="7">
        <f>LN(TN1_Precios!Q59/TN1_Precios!Q60)</f>
        <v>-7.3074426418901746E-3</v>
      </c>
      <c r="R59" s="7">
        <f>LN(TN1_Precios!R59/TN1_Precios!R60)</f>
        <v>-1.3468470401459879E-2</v>
      </c>
      <c r="S59" s="7">
        <f>LN(TN1_Precios!S59/TN1_Precios!S60)</f>
        <v>-9.0827145743192506E-3</v>
      </c>
      <c r="T59" s="7">
        <f>LN(TN1_Precios!T59/TN1_Precios!T60)</f>
        <v>-7.8859635065300013E-3</v>
      </c>
      <c r="U59" s="7">
        <f>LN(TN1_Precios!U59/TN1_Precios!U60)</f>
        <v>-4.6746673380546368E-3</v>
      </c>
      <c r="V59" s="7">
        <f>LN(TN1_Precios!V59/TN1_Precios!V60)</f>
        <v>-6.8647446762100037E-3</v>
      </c>
      <c r="W59" s="7">
        <f>LN(TN1_Precios!W59/TN1_Precios!W60)</f>
        <v>2.4033199444156193E-2</v>
      </c>
      <c r="X59" s="7">
        <f>LN(TN1_Precios!X59/TN1_Precios!X60)</f>
        <v>-5.9074191750781088E-3</v>
      </c>
      <c r="Y59" s="7">
        <f>LN(TN1_Precios!Y59/TN1_Precios!Y60)</f>
        <v>3.3247393450128392E-3</v>
      </c>
      <c r="Z59" s="7">
        <f>LN(TN1_Precios!Z59/TN1_Precios!Z60)</f>
        <v>-1.5682096099073457E-2</v>
      </c>
      <c r="AA59" s="7">
        <f>LN(TN1_Precios!AA59/TN1_Precios!AA60)</f>
        <v>-1.571790298118287E-2</v>
      </c>
      <c r="AB59" s="7">
        <f>LN(TN1_Precios!AB59/TN1_Precios!AB60)</f>
        <v>-3.5911127689364627E-3</v>
      </c>
      <c r="AC59" s="7">
        <f>LN(TN1_Precios!AC59/TN1_Precios!AC60)</f>
        <v>-2.5471642305030035E-2</v>
      </c>
      <c r="AD59" s="7">
        <f>LN(TN1_Precios!AD59/TN1_Precios!AD60)</f>
        <v>-8.3954035379077713E-3</v>
      </c>
      <c r="AE59" s="7">
        <f>LN(TN1_Precios!AE59/TN1_Precios!AE60)</f>
        <v>1.12092881218229E-2</v>
      </c>
      <c r="AF59" s="7">
        <f>LN(TN1_Precios!AF59/TN1_Precios!AF60)</f>
        <v>-8.9686699827603751E-3</v>
      </c>
      <c r="AG59" s="7"/>
      <c r="AH59" s="7">
        <f>LN(TN1_Precios!AH59/TN1_Precios!AH60)</f>
        <v>-4.3285179782278907E-3</v>
      </c>
      <c r="AI59" s="7">
        <f>LN(TN1_Precios!AI59/TN1_Precios!AI60)</f>
        <v>-4.3930927304447363E-3</v>
      </c>
      <c r="AJ59" s="7">
        <f>LN(TN1_Precios!AJ59/TN1_Precios!AJ60)</f>
        <v>-7.7973104600318416E-3</v>
      </c>
      <c r="AK59" s="7">
        <f>LN(TN1_Precios!AK59/TN1_Precios!AK60)</f>
        <v>2.1979572530914124E-3</v>
      </c>
      <c r="AL59" s="7">
        <f>LN(TN1_Precios!AL59/TN1_Precios!AL60)</f>
        <v>-1.8386626250439426E-2</v>
      </c>
      <c r="AM59" s="7">
        <f>LN(TN1_Precios!AM59/TN1_Precios!AM60)</f>
        <v>-7.4349784875180902E-3</v>
      </c>
      <c r="AN59" s="7">
        <f>LN(TN1_Precios!AN59/TN1_Precios!AN60)</f>
        <v>2.7205257237398226E-2</v>
      </c>
    </row>
    <row r="60" spans="1:40" x14ac:dyDescent="0.2">
      <c r="A60" s="6">
        <v>42769</v>
      </c>
      <c r="B60" s="7">
        <f>LN(TN1_Precios!B60/TN1_Precios!B61)</f>
        <v>8.4613578493328342E-3</v>
      </c>
      <c r="C60" s="7">
        <f>LN(TN1_Precios!C60/TN1_Precios!C61)</f>
        <v>-4.2643987864575397E-3</v>
      </c>
      <c r="D60" s="7">
        <f>LN(TN1_Precios!D60/TN1_Precios!D61)</f>
        <v>1.1979930933509497E-2</v>
      </c>
      <c r="E60" s="7">
        <f>LN(TN1_Precios!E60/TN1_Precios!E61)</f>
        <v>1.3674561020173094E-2</v>
      </c>
      <c r="F60" s="7">
        <f>LN(TN1_Precios!F60/TN1_Precios!F61)</f>
        <v>2.0487631633768228E-2</v>
      </c>
      <c r="G60" s="7">
        <f>LN(TN1_Precios!G60/TN1_Precios!G61)</f>
        <v>4.1975272496941997E-3</v>
      </c>
      <c r="H60" s="7">
        <f>LN(TN1_Precios!H60/TN1_Precios!H61)</f>
        <v>8.1503866701523753E-3</v>
      </c>
      <c r="I60" s="7">
        <f>LN(TN1_Precios!I60/TN1_Precios!I61)</f>
        <v>8.55193353440558E-3</v>
      </c>
      <c r="J60" s="7">
        <f>LN(TN1_Precios!J60/TN1_Precios!J61)</f>
        <v>-2.8892919830530571E-4</v>
      </c>
      <c r="K60" s="7">
        <f>LN(TN1_Precios!K60/TN1_Precios!K61)</f>
        <v>4.7680415424342978E-3</v>
      </c>
      <c r="L60" s="7">
        <f>LN(TN1_Precios!L60/TN1_Precios!L61)</f>
        <v>6.0228634816721768E-3</v>
      </c>
      <c r="M60" s="7">
        <f>LN(TN1_Precios!M60/TN1_Precios!M61)</f>
        <v>4.1504599139862691E-3</v>
      </c>
      <c r="N60" s="7">
        <f>LN(TN1_Precios!N60/TN1_Precios!N61)</f>
        <v>9.5346608386613543E-3</v>
      </c>
      <c r="O60" s="7">
        <f>LN(TN1_Precios!O60/TN1_Precios!O61)</f>
        <v>1.9614011083257849E-2</v>
      </c>
      <c r="P60" s="7">
        <f>LN(TN1_Precios!P60/TN1_Precios!P61)</f>
        <v>6.045213439434015E-3</v>
      </c>
      <c r="Q60" s="7">
        <f>LN(TN1_Precios!Q60/TN1_Precios!Q61)</f>
        <v>2.423912692778361E-2</v>
      </c>
      <c r="R60" s="7">
        <f>LN(TN1_Precios!R60/TN1_Precios!R61)</f>
        <v>-8.7063838270625225E-3</v>
      </c>
      <c r="S60" s="7">
        <f>LN(TN1_Precios!S60/TN1_Precios!S61)</f>
        <v>6.9993804874650513E-3</v>
      </c>
      <c r="T60" s="7">
        <f>LN(TN1_Precios!T60/TN1_Precios!T61)</f>
        <v>1.3235091380904554E-2</v>
      </c>
      <c r="U60" s="7">
        <f>LN(TN1_Precios!U60/TN1_Precios!U61)</f>
        <v>1.1613741536494799E-2</v>
      </c>
      <c r="V60" s="7">
        <f>LN(TN1_Precios!V60/TN1_Precios!V61)</f>
        <v>8.4812524213618064E-3</v>
      </c>
      <c r="W60" s="7">
        <f>LN(TN1_Precios!W60/TN1_Precios!W61)</f>
        <v>0</v>
      </c>
      <c r="X60" s="7">
        <f>LN(TN1_Precios!X60/TN1_Precios!X61)</f>
        <v>1.5965262428523166E-2</v>
      </c>
      <c r="Y60" s="7">
        <f>LN(TN1_Precios!Y60/TN1_Precios!Y61)</f>
        <v>-4.1907778829644634E-3</v>
      </c>
      <c r="Z60" s="7">
        <f>LN(TN1_Precios!Z60/TN1_Precios!Z61)</f>
        <v>2.8503582243563945E-3</v>
      </c>
      <c r="AA60" s="7">
        <f>LN(TN1_Precios!AA60/TN1_Precios!AA61)</f>
        <v>4.4374394873025538E-3</v>
      </c>
      <c r="AB60" s="7">
        <f>LN(TN1_Precios!AB60/TN1_Precios!AB61)</f>
        <v>1.1312197203715476E-2</v>
      </c>
      <c r="AC60" s="7">
        <f>LN(TN1_Precios!AC60/TN1_Precios!AC61)</f>
        <v>-3.5699928512910695E-3</v>
      </c>
      <c r="AD60" s="7">
        <f>LN(TN1_Precios!AD60/TN1_Precios!AD61)</f>
        <v>-1.5385798937961413E-4</v>
      </c>
      <c r="AE60" s="7">
        <f>LN(TN1_Precios!AE60/TN1_Precios!AE61)</f>
        <v>2.1495550884915029E-2</v>
      </c>
      <c r="AF60" s="7">
        <f>LN(TN1_Precios!AF60/TN1_Precios!AF61)</f>
        <v>4.4742803949211069E-3</v>
      </c>
      <c r="AG60" s="7"/>
      <c r="AH60" s="7">
        <f>LN(TN1_Precios!AH60/TN1_Precios!AH61)</f>
        <v>4.0089343473207048E-3</v>
      </c>
      <c r="AI60" s="7">
        <f>LN(TN1_Precios!AI60/TN1_Precios!AI61)</f>
        <v>1.0922787526777515E-2</v>
      </c>
      <c r="AJ60" s="7">
        <f>LN(TN1_Precios!AJ60/TN1_Precios!AJ61)</f>
        <v>2.6515817770959096E-2</v>
      </c>
      <c r="AK60" s="7">
        <f>LN(TN1_Precios!AK60/TN1_Precios!AK61)</f>
        <v>-2.5742577307587899E-2</v>
      </c>
      <c r="AL60" s="7">
        <f>LN(TN1_Precios!AL60/TN1_Precios!AL61)</f>
        <v>2.0263431452324674E-3</v>
      </c>
      <c r="AM60" s="7">
        <f>LN(TN1_Precios!AM60/TN1_Precios!AM61)</f>
        <v>-1.9076147060813873E-2</v>
      </c>
      <c r="AN60" s="7">
        <f>LN(TN1_Precios!AN60/TN1_Precios!AN61)</f>
        <v>-8.9910192317860987E-2</v>
      </c>
    </row>
    <row r="61" spans="1:40" x14ac:dyDescent="0.2">
      <c r="A61" s="6">
        <v>42768</v>
      </c>
      <c r="B61" s="7">
        <f>LN(TN1_Precios!B61/TN1_Precios!B62)</f>
        <v>5.1884575611089228E-3</v>
      </c>
      <c r="C61" s="7">
        <f>LN(TN1_Precios!C61/TN1_Precios!C62)</f>
        <v>-3.3984739591116212E-3</v>
      </c>
      <c r="D61" s="7">
        <f>LN(TN1_Precios!D61/TN1_Precios!D62)</f>
        <v>-4.2178523016718752E-3</v>
      </c>
      <c r="E61" s="7">
        <f>LN(TN1_Precios!E61/TN1_Precios!E62)</f>
        <v>8.0640436993065379E-3</v>
      </c>
      <c r="F61" s="7">
        <f>LN(TN1_Precios!F61/TN1_Precios!F62)</f>
        <v>-1.5866048574880657E-3</v>
      </c>
      <c r="G61" s="7">
        <f>LN(TN1_Precios!G61/TN1_Precios!G62)</f>
        <v>-2.3530497410194161E-2</v>
      </c>
      <c r="H61" s="7">
        <f>LN(TN1_Precios!H61/TN1_Precios!H62)</f>
        <v>1.0386398834271547E-2</v>
      </c>
      <c r="I61" s="7">
        <f>LN(TN1_Precios!I61/TN1_Precios!I62)</f>
        <v>8.0483331828284151E-3</v>
      </c>
      <c r="J61" s="7">
        <f>LN(TN1_Precios!J61/TN1_Precios!J62)</f>
        <v>1.89562243456768E-2</v>
      </c>
      <c r="K61" s="7">
        <f>LN(TN1_Precios!K61/TN1_Precios!K62)</f>
        <v>8.9654428956807903E-4</v>
      </c>
      <c r="L61" s="7">
        <f>LN(TN1_Precios!L61/TN1_Precios!L62)</f>
        <v>1.1154576132152384E-2</v>
      </c>
      <c r="M61" s="7">
        <f>LN(TN1_Precios!M61/TN1_Precios!M62)</f>
        <v>-4.6680582692272318E-3</v>
      </c>
      <c r="N61" s="7">
        <f>LN(TN1_Precios!N61/TN1_Precios!N62)</f>
        <v>3.3357447764549492E-2</v>
      </c>
      <c r="O61" s="7">
        <f>LN(TN1_Precios!O61/TN1_Precios!O62)</f>
        <v>-5.2843503318459042E-3</v>
      </c>
      <c r="P61" s="7">
        <f>LN(TN1_Precios!P61/TN1_Precios!P62)</f>
        <v>-4.8007773433566764E-3</v>
      </c>
      <c r="Q61" s="7">
        <f>LN(TN1_Precios!Q61/TN1_Precios!Q62)</f>
        <v>-1.0778928240956643E-3</v>
      </c>
      <c r="R61" s="7">
        <f>LN(TN1_Precios!R61/TN1_Precios!R62)</f>
        <v>-1.7042945388322933E-2</v>
      </c>
      <c r="S61" s="7">
        <f>LN(TN1_Precios!S61/TN1_Precios!S62)</f>
        <v>1.7054066740694079E-2</v>
      </c>
      <c r="T61" s="7">
        <f>LN(TN1_Precios!T61/TN1_Precios!T62)</f>
        <v>-2.4220331263462899E-3</v>
      </c>
      <c r="U61" s="7">
        <f>LN(TN1_Precios!U61/TN1_Precios!U62)</f>
        <v>-3.0435609898258822E-4</v>
      </c>
      <c r="V61" s="7">
        <f>LN(TN1_Precios!V61/TN1_Precios!V62)</f>
        <v>2.8553752632955306E-4</v>
      </c>
      <c r="W61" s="7">
        <f>LN(TN1_Precios!W61/TN1_Precios!W62)</f>
        <v>0</v>
      </c>
      <c r="X61" s="7">
        <f>LN(TN1_Precios!X61/TN1_Precios!X62)</f>
        <v>1.4323917301560865E-2</v>
      </c>
      <c r="Y61" s="7">
        <f>LN(TN1_Precios!Y61/TN1_Precios!Y62)</f>
        <v>-1.9320072549254573E-2</v>
      </c>
      <c r="Z61" s="7">
        <f>LN(TN1_Precios!Z61/TN1_Precios!Z62)</f>
        <v>-7.3940994759949703E-3</v>
      </c>
      <c r="AA61" s="7">
        <f>LN(TN1_Precios!AA61/TN1_Precios!AA62)</f>
        <v>2.3212099497951194E-2</v>
      </c>
      <c r="AB61" s="7">
        <f>LN(TN1_Precios!AB61/TN1_Precios!AB62)</f>
        <v>3.8830135843877086E-3</v>
      </c>
      <c r="AC61" s="7">
        <f>LN(TN1_Precios!AC61/TN1_Precios!AC62)</f>
        <v>0</v>
      </c>
      <c r="AD61" s="7">
        <f>LN(TN1_Precios!AD61/TN1_Precios!AD62)</f>
        <v>4.0337657305689542E-3</v>
      </c>
      <c r="AE61" s="7">
        <f>LN(TN1_Precios!AE61/TN1_Precios!AE62)</f>
        <v>-7.9584932520864911E-3</v>
      </c>
      <c r="AF61" s="7">
        <f>LN(TN1_Precios!AF61/TN1_Precios!AF62)</f>
        <v>0</v>
      </c>
      <c r="AG61" s="7"/>
      <c r="AH61" s="7">
        <f>LN(TN1_Precios!AH61/TN1_Precios!AH62)</f>
        <v>-9.6759562007716193E-3</v>
      </c>
      <c r="AI61" s="7">
        <f>LN(TN1_Precios!AI61/TN1_Precios!AI62)</f>
        <v>-1.9249284095843938E-3</v>
      </c>
      <c r="AJ61" s="7">
        <f>LN(TN1_Precios!AJ61/TN1_Precios!AJ62)</f>
        <v>-5.9639500861993636E-3</v>
      </c>
      <c r="AK61" s="7">
        <f>LN(TN1_Precios!AK61/TN1_Precios!AK62)</f>
        <v>3.1093949041760331E-2</v>
      </c>
      <c r="AL61" s="7">
        <f>LN(TN1_Precios!AL61/TN1_Precios!AL62)</f>
        <v>-2.5038864417836041E-2</v>
      </c>
      <c r="AM61" s="7">
        <f>LN(TN1_Precios!AM61/TN1_Precios!AM62)</f>
        <v>0</v>
      </c>
      <c r="AN61" s="7">
        <f>LN(TN1_Precios!AN61/TN1_Precios!AN62)</f>
        <v>0</v>
      </c>
    </row>
    <row r="62" spans="1:40" x14ac:dyDescent="0.2">
      <c r="A62" s="6">
        <v>42767</v>
      </c>
      <c r="B62" s="7">
        <f>LN(TN1_Precios!B62/TN1_Precios!B63)</f>
        <v>1.1185550388613447E-3</v>
      </c>
      <c r="C62" s="7">
        <f>LN(TN1_Precios!C62/TN1_Precios!C63)</f>
        <v>-2.329769135974756E-3</v>
      </c>
      <c r="D62" s="7">
        <f>LN(TN1_Precios!D62/TN1_Precios!D63)</f>
        <v>-8.5280578254014043E-4</v>
      </c>
      <c r="E62" s="7">
        <f>LN(TN1_Precios!E62/TN1_Precios!E63)</f>
        <v>-3.7627786303927177E-3</v>
      </c>
      <c r="F62" s="7">
        <f>LN(TN1_Precios!F62/TN1_Precios!F63)</f>
        <v>-4.3502279025471168E-3</v>
      </c>
      <c r="G62" s="7">
        <f>LN(TN1_Precios!G62/TN1_Precios!G63)</f>
        <v>0</v>
      </c>
      <c r="H62" s="7">
        <f>LN(TN1_Precios!H62/TN1_Precios!H63)</f>
        <v>7.7038302777622056E-3</v>
      </c>
      <c r="I62" s="7">
        <f>LN(TN1_Precios!I62/TN1_Precios!I63)</f>
        <v>-1.318826454442869E-2</v>
      </c>
      <c r="J62" s="7">
        <f>LN(TN1_Precios!J62/TN1_Precios!J63)</f>
        <v>2.5763305633918421E-2</v>
      </c>
      <c r="K62" s="7">
        <f>LN(TN1_Precios!K62/TN1_Precios!K63)</f>
        <v>3.3896722423536335E-3</v>
      </c>
      <c r="L62" s="7">
        <f>LN(TN1_Precios!L62/TN1_Precios!L63)</f>
        <v>7.4000020543600045E-3</v>
      </c>
      <c r="M62" s="7">
        <f>LN(TN1_Precios!M62/TN1_Precios!M63)</f>
        <v>-1.0343936789906374E-3</v>
      </c>
      <c r="N62" s="7">
        <f>LN(TN1_Precios!N62/TN1_Precios!N63)</f>
        <v>1.7831037854479195E-3</v>
      </c>
      <c r="O62" s="7">
        <f>LN(TN1_Precios!O62/TN1_Precios!O63)</f>
        <v>-1.4249727894968723E-2</v>
      </c>
      <c r="P62" s="7">
        <f>LN(TN1_Precios!P62/TN1_Precios!P63)</f>
        <v>-1.0102058653785299E-2</v>
      </c>
      <c r="Q62" s="7">
        <f>LN(TN1_Precios!Q62/TN1_Precios!Q63)</f>
        <v>7.5546869974396766E-3</v>
      </c>
      <c r="R62" s="7">
        <f>LN(TN1_Precios!R62/TN1_Precios!R63)</f>
        <v>-1.5284401971124221E-3</v>
      </c>
      <c r="S62" s="7">
        <f>LN(TN1_Precios!S62/TN1_Precios!S63)</f>
        <v>-1.0267300936203948E-2</v>
      </c>
      <c r="T62" s="7">
        <f>LN(TN1_Precios!T62/TN1_Precios!T63)</f>
        <v>8.2568159007936491E-4</v>
      </c>
      <c r="U62" s="7">
        <f>LN(TN1_Precios!U62/TN1_Precios!U63)</f>
        <v>-1.9019180844386533E-5</v>
      </c>
      <c r="V62" s="7">
        <f>LN(TN1_Precios!V62/TN1_Precios!V63)</f>
        <v>1.4864814585585768E-2</v>
      </c>
      <c r="W62" s="7">
        <f>LN(TN1_Precios!W62/TN1_Precios!W63)</f>
        <v>0</v>
      </c>
      <c r="X62" s="7">
        <f>LN(TN1_Precios!X62/TN1_Precios!X63)</f>
        <v>-1.0372075826033401E-2</v>
      </c>
      <c r="Y62" s="7">
        <f>LN(TN1_Precios!Y62/TN1_Precios!Y63)</f>
        <v>-9.995561457623597E-3</v>
      </c>
      <c r="Z62" s="7">
        <f>LN(TN1_Precios!Z62/TN1_Precios!Z63)</f>
        <v>-4.3351307172919884E-3</v>
      </c>
      <c r="AA62" s="7">
        <f>LN(TN1_Precios!AA62/TN1_Precios!AA63)</f>
        <v>-5.1956903632105478E-3</v>
      </c>
      <c r="AB62" s="7">
        <f>LN(TN1_Precios!AB62/TN1_Precios!AB63)</f>
        <v>1.613091244334804E-2</v>
      </c>
      <c r="AC62" s="7">
        <f>LN(TN1_Precios!AC62/TN1_Precios!AC63)</f>
        <v>-5.3312058395770896E-3</v>
      </c>
      <c r="AD62" s="7">
        <f>LN(TN1_Precios!AD62/TN1_Precios!AD63)</f>
        <v>7.7263834069291797E-4</v>
      </c>
      <c r="AE62" s="7">
        <f>LN(TN1_Precios!AE62/TN1_Precios!AE63)</f>
        <v>-3.5144873872326602E-3</v>
      </c>
      <c r="AF62" s="7">
        <f>LN(TN1_Precios!AF62/TN1_Precios!AF63)</f>
        <v>0</v>
      </c>
      <c r="AG62" s="7"/>
      <c r="AH62" s="7">
        <f>LN(TN1_Precios!AH62/TN1_Precios!AH63)</f>
        <v>4.3948148573800961E-3</v>
      </c>
      <c r="AI62" s="7">
        <f>LN(TN1_Precios!AI62/TN1_Precios!AI63)</f>
        <v>0</v>
      </c>
      <c r="AJ62" s="7">
        <f>LN(TN1_Precios!AJ62/TN1_Precios!AJ63)</f>
        <v>4.4459232292220988E-3</v>
      </c>
      <c r="AK62" s="7">
        <f>LN(TN1_Precios!AK62/TN1_Precios!AK63)</f>
        <v>1.2837390004551731E-2</v>
      </c>
      <c r="AL62" s="7">
        <f>LN(TN1_Precios!AL62/TN1_Precios!AL63)</f>
        <v>4.4496723567176932E-2</v>
      </c>
      <c r="AM62" s="7">
        <f>LN(TN1_Precios!AM62/TN1_Precios!AM63)</f>
        <v>-2.9027596579614626E-3</v>
      </c>
      <c r="AN62" s="7">
        <f>LN(TN1_Precios!AN62/TN1_Precios!AN63)</f>
        <v>-3.3112613036560315E-3</v>
      </c>
    </row>
    <row r="63" spans="1:40" x14ac:dyDescent="0.2">
      <c r="A63" s="6">
        <v>42766</v>
      </c>
      <c r="B63" s="7">
        <f>LN(TN1_Precios!B63/TN1_Precios!B64)</f>
        <v>-2.4449192132585946E-3</v>
      </c>
      <c r="C63" s="7">
        <f>LN(TN1_Precios!C63/TN1_Precios!C64)</f>
        <v>3.0085405857587107E-3</v>
      </c>
      <c r="D63" s="7">
        <f>LN(TN1_Precios!D63/TN1_Precios!D64)</f>
        <v>-1.2088152391417337E-2</v>
      </c>
      <c r="E63" s="7">
        <f>LN(TN1_Precios!E63/TN1_Precios!E64)</f>
        <v>-1.3564702924110737E-2</v>
      </c>
      <c r="F63" s="7">
        <f>LN(TN1_Precios!F63/TN1_Precios!F64)</f>
        <v>-1.4620245729554534E-2</v>
      </c>
      <c r="G63" s="7">
        <f>LN(TN1_Precios!G63/TN1_Precios!G64)</f>
        <v>2.9101542459649538E-2</v>
      </c>
      <c r="H63" s="7">
        <f>LN(TN1_Precios!H63/TN1_Precios!H64)</f>
        <v>-7.7930615504081101E-3</v>
      </c>
      <c r="I63" s="7">
        <f>LN(TN1_Precios!I63/TN1_Precios!I64)</f>
        <v>-3.6958108876379747E-3</v>
      </c>
      <c r="J63" s="7">
        <f>LN(TN1_Precios!J63/TN1_Precios!J64)</f>
        <v>9.731164834367716E-3</v>
      </c>
      <c r="K63" s="7">
        <f>LN(TN1_Precios!K63/TN1_Precios!K64)</f>
        <v>1.1341239628071259E-2</v>
      </c>
      <c r="L63" s="7">
        <f>LN(TN1_Precios!L63/TN1_Precios!L64)</f>
        <v>-8.4000810913146678E-3</v>
      </c>
      <c r="M63" s="7">
        <f>LN(TN1_Precios!M63/TN1_Precios!M64)</f>
        <v>-5.5416083564719665E-3</v>
      </c>
      <c r="N63" s="7">
        <f>LN(TN1_Precios!N63/TN1_Precios!N64)</f>
        <v>-6.3334138052376678E-3</v>
      </c>
      <c r="O63" s="7">
        <f>LN(TN1_Precios!O63/TN1_Precios!O64)</f>
        <v>-1.6725846695254135E-2</v>
      </c>
      <c r="P63" s="7">
        <f>LN(TN1_Precios!P63/TN1_Precios!P64)</f>
        <v>-1.1314471070132424E-2</v>
      </c>
      <c r="Q63" s="7">
        <f>LN(TN1_Precios!Q63/TN1_Precios!Q64)</f>
        <v>4.1394164223371643E-3</v>
      </c>
      <c r="R63" s="7">
        <f>LN(TN1_Precios!R63/TN1_Precios!R64)</f>
        <v>2.5784117155714634E-2</v>
      </c>
      <c r="S63" s="7">
        <f>LN(TN1_Precios!S63/TN1_Precios!S64)</f>
        <v>2.3600378070887124E-3</v>
      </c>
      <c r="T63" s="7">
        <f>LN(TN1_Precios!T63/TN1_Precios!T64)</f>
        <v>-3.5541186955204678E-3</v>
      </c>
      <c r="U63" s="7">
        <f>LN(TN1_Precios!U63/TN1_Precios!U64)</f>
        <v>-1.9190763924673089E-3</v>
      </c>
      <c r="V63" s="7">
        <f>LN(TN1_Precios!V63/TN1_Precios!V64)</f>
        <v>3.4358474604524749E-3</v>
      </c>
      <c r="W63" s="7">
        <f>LN(TN1_Precios!W63/TN1_Precios!W64)</f>
        <v>2.7398974188114347E-2</v>
      </c>
      <c r="X63" s="7">
        <f>LN(TN1_Precios!X63/TN1_Precios!X64)</f>
        <v>-8.4567100182235087E-3</v>
      </c>
      <c r="Y63" s="7">
        <f>LN(TN1_Precios!Y63/TN1_Precios!Y64)</f>
        <v>1.6101370130849946E-2</v>
      </c>
      <c r="Z63" s="7">
        <f>LN(TN1_Precios!Z63/TN1_Precios!Z64)</f>
        <v>-9.173517481230839E-3</v>
      </c>
      <c r="AA63" s="7">
        <f>LN(TN1_Precios!AA63/TN1_Precios!AA64)</f>
        <v>3.5954339807467619E-3</v>
      </c>
      <c r="AB63" s="7">
        <f>LN(TN1_Precios!AB63/TN1_Precios!AB64)</f>
        <v>2.0097294773719392E-2</v>
      </c>
      <c r="AC63" s="7">
        <f>LN(TN1_Precios!AC63/TN1_Precios!AC64)</f>
        <v>3.4372840995898178E-2</v>
      </c>
      <c r="AD63" s="7">
        <f>LN(TN1_Precios!AD63/TN1_Precios!AD64)</f>
        <v>-9.4111704580102061E-3</v>
      </c>
      <c r="AE63" s="7">
        <f>LN(TN1_Precios!AE63/TN1_Precios!AE64)</f>
        <v>1.1864949635235362E-2</v>
      </c>
      <c r="AF63" s="7">
        <f>LN(TN1_Precios!AF63/TN1_Precios!AF64)</f>
        <v>-8.9286307443013184E-3</v>
      </c>
      <c r="AG63" s="7"/>
      <c r="AH63" s="7">
        <f>LN(TN1_Precios!AH63/TN1_Precios!AH64)</f>
        <v>-1.6928953210575418E-2</v>
      </c>
      <c r="AI63" s="7">
        <f>LN(TN1_Precios!AI63/TN1_Precios!AI64)</f>
        <v>-2.3050336752169802E-3</v>
      </c>
      <c r="AJ63" s="7">
        <f>LN(TN1_Precios!AJ63/TN1_Precios!AJ64)</f>
        <v>-1.5148240927697851E-2</v>
      </c>
      <c r="AK63" s="7">
        <f>LN(TN1_Precios!AK63/TN1_Precios!AK64)</f>
        <v>-8.1016040840870289E-4</v>
      </c>
      <c r="AL63" s="7">
        <f>LN(TN1_Precios!AL63/TN1_Precios!AL64)</f>
        <v>-3.3056658487160342E-2</v>
      </c>
      <c r="AM63" s="7">
        <f>LN(TN1_Precios!AM63/TN1_Precios!AM64)</f>
        <v>-2.8573372444055885E-2</v>
      </c>
      <c r="AN63" s="7">
        <f>LN(TN1_Precios!AN63/TN1_Precios!AN64)</f>
        <v>-1.3870303206350481E-2</v>
      </c>
    </row>
    <row r="64" spans="1:40" x14ac:dyDescent="0.2">
      <c r="A64" s="6">
        <v>42765</v>
      </c>
      <c r="B64" s="7">
        <f>LN(TN1_Precios!B64/TN1_Precios!B65)</f>
        <v>-1.5542119463318621E-2</v>
      </c>
      <c r="C64" s="7">
        <f>LN(TN1_Precios!C64/TN1_Precios!C65)</f>
        <v>2.8583213099246784E-2</v>
      </c>
      <c r="D64" s="7">
        <f>LN(TN1_Precios!D64/TN1_Precios!D65)</f>
        <v>3.0885429342384968E-4</v>
      </c>
      <c r="E64" s="7">
        <f>LN(TN1_Precios!E64/TN1_Precios!E65)</f>
        <v>-3.6137552200746173E-2</v>
      </c>
      <c r="F64" s="7">
        <f>LN(TN1_Precios!F64/TN1_Precios!F65)</f>
        <v>0</v>
      </c>
      <c r="G64" s="7">
        <f>LN(TN1_Precios!G64/TN1_Precios!G65)</f>
        <v>2.3971245997214514E-3</v>
      </c>
      <c r="H64" s="7">
        <f>LN(TN1_Precios!H64/TN1_Precios!H65)</f>
        <v>-3.2135275181282452E-2</v>
      </c>
      <c r="I64" s="7">
        <f>LN(TN1_Precios!I64/TN1_Precios!I65)</f>
        <v>-2.5218484096103656E-2</v>
      </c>
      <c r="J64" s="7">
        <f>LN(TN1_Precios!J64/TN1_Precios!J65)</f>
        <v>1.3788143764637363E-2</v>
      </c>
      <c r="K64" s="7">
        <f>LN(TN1_Precios!K64/TN1_Precios!K65)</f>
        <v>-7.994767712543923E-3</v>
      </c>
      <c r="L64" s="7">
        <f>LN(TN1_Precios!L64/TN1_Precios!L65)</f>
        <v>-4.5142063956070582E-3</v>
      </c>
      <c r="M64" s="7">
        <f>LN(TN1_Precios!M64/TN1_Precios!M65)</f>
        <v>-7.6815126139916914E-3</v>
      </c>
      <c r="N64" s="7">
        <f>LN(TN1_Precios!N64/TN1_Precios!N65)</f>
        <v>-2.9289480562035432E-2</v>
      </c>
      <c r="O64" s="7">
        <f>LN(TN1_Precios!O64/TN1_Precios!O65)</f>
        <v>-1.5135255373729981E-2</v>
      </c>
      <c r="P64" s="7">
        <f>LN(TN1_Precios!P64/TN1_Precios!P65)</f>
        <v>-3.276082866453658E-3</v>
      </c>
      <c r="Q64" s="7">
        <f>LN(TN1_Precios!Q64/TN1_Precios!Q65)</f>
        <v>-3.4738369908739797E-2</v>
      </c>
      <c r="R64" s="7">
        <f>LN(TN1_Precios!R64/TN1_Precios!R65)</f>
        <v>7.4629650394658032E-5</v>
      </c>
      <c r="S64" s="7">
        <f>LN(TN1_Precios!S64/TN1_Precios!S65)</f>
        <v>-1.4594994542918174E-2</v>
      </c>
      <c r="T64" s="7">
        <f>LN(TN1_Precios!T64/TN1_Precios!T65)</f>
        <v>-8.2113058802573552E-3</v>
      </c>
      <c r="U64" s="7">
        <f>LN(TN1_Precios!U64/TN1_Precios!U65)</f>
        <v>-1.5364045472565765E-3</v>
      </c>
      <c r="V64" s="7">
        <f>LN(TN1_Precios!V64/TN1_Precios!V65)</f>
        <v>-3.2009219904508376E-2</v>
      </c>
      <c r="W64" s="7">
        <f>LN(TN1_Precios!W64/TN1_Precios!W65)</f>
        <v>0</v>
      </c>
      <c r="X64" s="7">
        <f>LN(TN1_Precios!X64/TN1_Precios!X65)</f>
        <v>2.276272955207239E-3</v>
      </c>
      <c r="Y64" s="7">
        <f>LN(TN1_Precios!Y64/TN1_Precios!Y65)</f>
        <v>-2.186276124172638E-2</v>
      </c>
      <c r="Z64" s="7">
        <f>LN(TN1_Precios!Z64/TN1_Precios!Z65)</f>
        <v>-2.3391802357051031E-2</v>
      </c>
      <c r="AA64" s="7">
        <f>LN(TN1_Precios!AA64/TN1_Precios!AA65)</f>
        <v>-1.6327029573518319E-2</v>
      </c>
      <c r="AB64" s="7">
        <f>LN(TN1_Precios!AB64/TN1_Precios!AB65)</f>
        <v>-7.3901542095247928E-3</v>
      </c>
      <c r="AC64" s="7">
        <f>LN(TN1_Precios!AC64/TN1_Precios!AC65)</f>
        <v>-5.8997221271882708E-3</v>
      </c>
      <c r="AD64" s="7">
        <f>LN(TN1_Precios!AD64/TN1_Precios!AD65)</f>
        <v>-8.1342593906814885E-3</v>
      </c>
      <c r="AE64" s="7">
        <f>LN(TN1_Precios!AE64/TN1_Precios!AE65)</f>
        <v>-2.9761994130975553E-2</v>
      </c>
      <c r="AF64" s="7">
        <f>LN(TN1_Precios!AF64/TN1_Precios!AF65)</f>
        <v>-1.7621601349819559E-2</v>
      </c>
      <c r="AG64" s="7"/>
      <c r="AH64" s="7">
        <f>LN(TN1_Precios!AH64/TN1_Precios!AH65)</f>
        <v>-4.0544509638949797E-3</v>
      </c>
      <c r="AI64" s="7">
        <f>LN(TN1_Precios!AI64/TN1_Precios!AI65)</f>
        <v>2.1127444716633496E-3</v>
      </c>
      <c r="AJ64" s="7">
        <f>LN(TN1_Precios!AJ64/TN1_Precios!AJ65)</f>
        <v>-2.6810763379632511E-2</v>
      </c>
      <c r="AK64" s="7">
        <f>LN(TN1_Precios!AK64/TN1_Precios!AK65)</f>
        <v>-1.8595089572786331E-2</v>
      </c>
      <c r="AL64" s="7">
        <f>LN(TN1_Precios!AL64/TN1_Precios!AL65)</f>
        <v>-2.2750733976502072E-2</v>
      </c>
      <c r="AM64" s="7">
        <f>LN(TN1_Precios!AM64/TN1_Precios!AM65)</f>
        <v>-7.0175726586466465E-3</v>
      </c>
      <c r="AN64" s="7">
        <f>LN(TN1_Precios!AN64/TN1_Precios!AN65)</f>
        <v>-8.1984305953506174E-3</v>
      </c>
    </row>
    <row r="65" spans="1:40" x14ac:dyDescent="0.2">
      <c r="A65" s="6">
        <v>42762</v>
      </c>
      <c r="B65" s="7">
        <f>LN(TN1_Precios!B65/TN1_Precios!B66)</f>
        <v>-8.3356815258370069E-3</v>
      </c>
      <c r="C65" s="7">
        <f>LN(TN1_Precios!C65/TN1_Precios!C66)</f>
        <v>4.3763745997987815E-3</v>
      </c>
      <c r="D65" s="7">
        <f>LN(TN1_Precios!D65/TN1_Precios!D66)</f>
        <v>-1.2557720485484841E-2</v>
      </c>
      <c r="E65" s="7">
        <f>LN(TN1_Precios!E65/TN1_Precios!E66)</f>
        <v>-1.4153176714923686E-2</v>
      </c>
      <c r="F65" s="7">
        <f>LN(TN1_Precios!F65/TN1_Precios!F66)</f>
        <v>-3.466207976486284E-3</v>
      </c>
      <c r="G65" s="7">
        <f>LN(TN1_Precios!G65/TN1_Precios!G66)</f>
        <v>0</v>
      </c>
      <c r="H65" s="7">
        <f>LN(TN1_Precios!H65/TN1_Precios!H66)</f>
        <v>-2.7324386023606343E-3</v>
      </c>
      <c r="I65" s="7">
        <f>LN(TN1_Precios!I65/TN1_Precios!I66)</f>
        <v>-5.5187778039427942E-3</v>
      </c>
      <c r="J65" s="7">
        <f>LN(TN1_Precios!J65/TN1_Precios!J66)</f>
        <v>2.2573223600353565E-2</v>
      </c>
      <c r="K65" s="7">
        <f>LN(TN1_Precios!K65/TN1_Precios!K66)</f>
        <v>-3.3873797978003187E-3</v>
      </c>
      <c r="L65" s="7">
        <f>LN(TN1_Precios!L65/TN1_Precios!L66)</f>
        <v>-9.2272256399420285E-3</v>
      </c>
      <c r="M65" s="7">
        <f>LN(TN1_Precios!M65/TN1_Precios!M66)</f>
        <v>-4.7076872999292944E-3</v>
      </c>
      <c r="N65" s="7">
        <f>LN(TN1_Precios!N65/TN1_Precios!N66)</f>
        <v>1.8143766986188581E-2</v>
      </c>
      <c r="O65" s="7">
        <f>LN(TN1_Precios!O65/TN1_Precios!O66)</f>
        <v>-2.1448543407483402E-2</v>
      </c>
      <c r="P65" s="7">
        <f>LN(TN1_Precios!P65/TN1_Precios!P66)</f>
        <v>-9.2089390853099494E-3</v>
      </c>
      <c r="Q65" s="7">
        <f>LN(TN1_Precios!Q65/TN1_Precios!Q66)</f>
        <v>-3.5648305931008685E-2</v>
      </c>
      <c r="R65" s="7">
        <f>LN(TN1_Precios!R65/TN1_Precios!R66)</f>
        <v>2.1666861926191378E-3</v>
      </c>
      <c r="S65" s="7">
        <f>LN(TN1_Precios!S65/TN1_Precios!S66)</f>
        <v>7.76498033062564E-4</v>
      </c>
      <c r="T65" s="7">
        <f>LN(TN1_Precios!T65/TN1_Precios!T66)</f>
        <v>-1.2518608960676539E-2</v>
      </c>
      <c r="U65" s="7">
        <f>LN(TN1_Precios!U65/TN1_Precios!U66)</f>
        <v>-5.9148847271194111E-3</v>
      </c>
      <c r="V65" s="7">
        <f>LN(TN1_Precios!V65/TN1_Precios!V66)</f>
        <v>1.0809385180708951E-2</v>
      </c>
      <c r="W65" s="7">
        <f>LN(TN1_Precios!W65/TN1_Precios!W66)</f>
        <v>0</v>
      </c>
      <c r="X65" s="7">
        <f>LN(TN1_Precios!X65/TN1_Precios!X66)</f>
        <v>9.1466152627751058E-3</v>
      </c>
      <c r="Y65" s="7">
        <f>LN(TN1_Precios!Y65/TN1_Precios!Y66)</f>
        <v>-5.3771776172814754E-3</v>
      </c>
      <c r="Z65" s="7">
        <f>LN(TN1_Precios!Z65/TN1_Precios!Z66)</f>
        <v>-5.627681186562314E-3</v>
      </c>
      <c r="AA65" s="7">
        <f>LN(TN1_Precios!AA65/TN1_Precios!AA66)</f>
        <v>-2.3816229440405232E-3</v>
      </c>
      <c r="AB65" s="7">
        <f>LN(TN1_Precios!AB65/TN1_Precios!AB66)</f>
        <v>-2.7142338988402962E-2</v>
      </c>
      <c r="AC65" s="7">
        <f>LN(TN1_Precios!AC65/TN1_Precios!AC66)</f>
        <v>5.899722127188322E-3</v>
      </c>
      <c r="AD65" s="7">
        <f>LN(TN1_Precios!AD65/TN1_Precios!AD66)</f>
        <v>0</v>
      </c>
      <c r="AE65" s="7">
        <f>LN(TN1_Precios!AE65/TN1_Precios!AE66)</f>
        <v>-2.1562881227191567E-2</v>
      </c>
      <c r="AF65" s="7">
        <f>LN(TN1_Precios!AF65/TN1_Precios!AF66)</f>
        <v>0</v>
      </c>
      <c r="AG65" s="7"/>
      <c r="AH65" s="7">
        <f>LN(TN1_Precios!AH65/TN1_Precios!AH66)</f>
        <v>6.2444449116464372E-3</v>
      </c>
      <c r="AI65" s="7">
        <f>LN(TN1_Precios!AI65/TN1_Precios!AI66)</f>
        <v>1.9228920355365755E-4</v>
      </c>
      <c r="AJ65" s="7">
        <f>LN(TN1_Precios!AJ65/TN1_Precios!AJ66)</f>
        <v>-5.8917007046424249E-3</v>
      </c>
      <c r="AK65" s="7">
        <f>LN(TN1_Precios!AK65/TN1_Precios!AK66)</f>
        <v>-6.8036983642459879E-3</v>
      </c>
      <c r="AL65" s="7">
        <f>LN(TN1_Precios!AL65/TN1_Precios!AL66)</f>
        <v>-1.1184167151417684E-2</v>
      </c>
      <c r="AM65" s="7">
        <f>LN(TN1_Precios!AM65/TN1_Precios!AM66)</f>
        <v>0</v>
      </c>
      <c r="AN65" s="7">
        <f>LN(TN1_Precios!AN65/TN1_Precios!AN66)</f>
        <v>0</v>
      </c>
    </row>
    <row r="66" spans="1:40" x14ac:dyDescent="0.2">
      <c r="A66" s="6">
        <v>42761</v>
      </c>
      <c r="B66" s="7">
        <f>LN(TN1_Precios!B66/TN1_Precios!B67)</f>
        <v>3.5921949134191441E-3</v>
      </c>
      <c r="C66" s="7">
        <f>LN(TN1_Precios!C66/TN1_Precios!C67)</f>
        <v>1.3334119589760897E-2</v>
      </c>
      <c r="D66" s="7">
        <f>LN(TN1_Precios!D66/TN1_Precios!D67)</f>
        <v>7.7392441075403466E-3</v>
      </c>
      <c r="E66" s="7">
        <f>LN(TN1_Precios!E66/TN1_Precios!E67)</f>
        <v>-9.6046109512457187E-4</v>
      </c>
      <c r="F66" s="7">
        <f>LN(TN1_Precios!F66/TN1_Precios!F67)</f>
        <v>0</v>
      </c>
      <c r="G66" s="7">
        <f>LN(TN1_Precios!G66/TN1_Precios!G67)</f>
        <v>0</v>
      </c>
      <c r="H66" s="7">
        <f>LN(TN1_Precios!H66/TN1_Precios!H67)</f>
        <v>3.9428482720289849E-3</v>
      </c>
      <c r="I66" s="7">
        <f>LN(TN1_Precios!I66/TN1_Precios!I67)</f>
        <v>1.497116956137068E-2</v>
      </c>
      <c r="J66" s="7">
        <f>LN(TN1_Precios!J66/TN1_Precios!J67)</f>
        <v>6.6807316127542047E-4</v>
      </c>
      <c r="K66" s="7">
        <f>LN(TN1_Precios!K66/TN1_Precios!K67)</f>
        <v>7.857672188515236E-3</v>
      </c>
      <c r="L66" s="7">
        <f>LN(TN1_Precios!L66/TN1_Precios!L67)</f>
        <v>-1.1927915325784194E-3</v>
      </c>
      <c r="M66" s="7">
        <f>LN(TN1_Precios!M66/TN1_Precios!M67)</f>
        <v>2.7964934965494293E-3</v>
      </c>
      <c r="N66" s="7">
        <f>LN(TN1_Precios!N66/TN1_Precios!N67)</f>
        <v>-1.6005908856678366E-2</v>
      </c>
      <c r="O66" s="7">
        <f>LN(TN1_Precios!O66/TN1_Precios!O67)</f>
        <v>4.6336821865064744E-3</v>
      </c>
      <c r="P66" s="7">
        <f>LN(TN1_Precios!P66/TN1_Precios!P67)</f>
        <v>-1.1141407085417271E-2</v>
      </c>
      <c r="Q66" s="7">
        <f>LN(TN1_Precios!Q66/TN1_Precios!Q67)</f>
        <v>1.4825826096931928E-2</v>
      </c>
      <c r="R66" s="7">
        <f>LN(TN1_Precios!R66/TN1_Precios!R67)</f>
        <v>-5.9657149339962775E-3</v>
      </c>
      <c r="S66" s="7">
        <f>LN(TN1_Precios!S66/TN1_Precios!S67)</f>
        <v>4.4115810487151729E-3</v>
      </c>
      <c r="T66" s="7">
        <f>LN(TN1_Precios!T66/TN1_Precios!T67)</f>
        <v>-1.0558489449917895E-3</v>
      </c>
      <c r="U66" s="7">
        <f>LN(TN1_Precios!U66/TN1_Precios!U67)</f>
        <v>8.6859159566809296E-3</v>
      </c>
      <c r="V66" s="7">
        <f>LN(TN1_Precios!V66/TN1_Precios!V67)</f>
        <v>1.294470082739814E-2</v>
      </c>
      <c r="W66" s="7">
        <f>LN(TN1_Precios!W66/TN1_Precios!W67)</f>
        <v>0</v>
      </c>
      <c r="X66" s="7">
        <f>LN(TN1_Precios!X66/TN1_Precios!X67)</f>
        <v>1.3074743382417861E-2</v>
      </c>
      <c r="Y66" s="7">
        <f>LN(TN1_Precios!Y66/TN1_Precios!Y67)</f>
        <v>7.9114057691985189E-3</v>
      </c>
      <c r="Z66" s="7">
        <f>LN(TN1_Precios!Z66/TN1_Precios!Z67)</f>
        <v>-2.7117435039210832E-3</v>
      </c>
      <c r="AA66" s="7">
        <f>LN(TN1_Precios!AA66/TN1_Precios!AA67)</f>
        <v>1.8172957037925486E-4</v>
      </c>
      <c r="AB66" s="7">
        <f>LN(TN1_Precios!AB66/TN1_Precios!AB67)</f>
        <v>-8.7615555159164856E-3</v>
      </c>
      <c r="AC66" s="7">
        <f>LN(TN1_Precios!AC66/TN1_Precios!AC67)</f>
        <v>0</v>
      </c>
      <c r="AD66" s="7">
        <f>LN(TN1_Precios!AD66/TN1_Precios!AD67)</f>
        <v>2.5316776163053465E-5</v>
      </c>
      <c r="AE66" s="7">
        <f>LN(TN1_Precios!AE66/TN1_Precios!AE67)</f>
        <v>1.7343465684483254E-2</v>
      </c>
      <c r="AF66" s="7">
        <f>LN(TN1_Precios!AF66/TN1_Precios!AF67)</f>
        <v>8.7719860728370409E-3</v>
      </c>
      <c r="AG66" s="7"/>
      <c r="AH66" s="7">
        <f>LN(TN1_Precios!AH66/TN1_Precios!AH67)</f>
        <v>4.0276566295969048E-4</v>
      </c>
      <c r="AI66" s="7">
        <f>LN(TN1_Precios!AI66/TN1_Precios!AI67)</f>
        <v>0</v>
      </c>
      <c r="AJ66" s="7">
        <f>LN(TN1_Precios!AJ66/TN1_Precios!AJ67)</f>
        <v>-9.9363180570237637E-4</v>
      </c>
      <c r="AK66" s="7">
        <f>LN(TN1_Precios!AK66/TN1_Precios!AK67)</f>
        <v>-1.4660720842888305E-2</v>
      </c>
      <c r="AL66" s="7">
        <f>LN(TN1_Precios!AL66/TN1_Precios!AL67)</f>
        <v>3.8759738446929397E-3</v>
      </c>
      <c r="AM66" s="7">
        <f>LN(TN1_Precios!AM66/TN1_Precios!AM67)</f>
        <v>0</v>
      </c>
      <c r="AN66" s="7">
        <f>LN(TN1_Precios!AN66/TN1_Precios!AN67)</f>
        <v>0</v>
      </c>
    </row>
    <row r="67" spans="1:40" x14ac:dyDescent="0.2">
      <c r="A67" s="6">
        <v>42760</v>
      </c>
      <c r="B67" s="7">
        <f>LN(TN1_Precios!B67/TN1_Precios!B68)</f>
        <v>4.6686482165440102E-3</v>
      </c>
      <c r="C67" s="7">
        <f>LN(TN1_Precios!C67/TN1_Precios!C68)</f>
        <v>-3.0179323456201741E-3</v>
      </c>
      <c r="D67" s="7">
        <f>LN(TN1_Precios!D67/TN1_Precios!D68)</f>
        <v>1.3278763727335961E-2</v>
      </c>
      <c r="E67" s="7">
        <f>LN(TN1_Precios!E67/TN1_Precios!E68)</f>
        <v>-1.0702523133135598E-2</v>
      </c>
      <c r="F67" s="7">
        <f>LN(TN1_Precios!F67/TN1_Precios!F68)</f>
        <v>3.4662079764863291E-3</v>
      </c>
      <c r="G67" s="7">
        <f>LN(TN1_Precios!G67/TN1_Precios!G68)</f>
        <v>-1.9802627296179754E-2</v>
      </c>
      <c r="H67" s="7">
        <f>LN(TN1_Precios!H67/TN1_Precios!H68)</f>
        <v>1.6739303744180152E-3</v>
      </c>
      <c r="I67" s="7">
        <f>LN(TN1_Precios!I67/TN1_Precios!I68)</f>
        <v>-8.3763791020786352E-4</v>
      </c>
      <c r="J67" s="7">
        <f>LN(TN1_Precios!J67/TN1_Precios!J68)</f>
        <v>-1.6240664670390006E-2</v>
      </c>
      <c r="K67" s="7">
        <f>LN(TN1_Precios!K67/TN1_Precios!K68)</f>
        <v>0</v>
      </c>
      <c r="L67" s="7">
        <f>LN(TN1_Precios!L67/TN1_Precios!L68)</f>
        <v>2.5937296912458354E-2</v>
      </c>
      <c r="M67" s="7">
        <f>LN(TN1_Precios!M67/TN1_Precios!M68)</f>
        <v>2.8043358085250913E-3</v>
      </c>
      <c r="N67" s="7">
        <f>LN(TN1_Precios!N67/TN1_Precios!N68)</f>
        <v>2.350014905120408E-3</v>
      </c>
      <c r="O67" s="7">
        <f>LN(TN1_Precios!O67/TN1_Precios!O68)</f>
        <v>1.4494674565280093E-2</v>
      </c>
      <c r="P67" s="7">
        <f>LN(TN1_Precios!P67/TN1_Precios!P68)</f>
        <v>-2.2544071865518076E-2</v>
      </c>
      <c r="Q67" s="7">
        <f>LN(TN1_Precios!Q67/TN1_Precios!Q68)</f>
        <v>1.0769512058785366E-2</v>
      </c>
      <c r="R67" s="7">
        <f>LN(TN1_Precios!R67/TN1_Precios!R68)</f>
        <v>8.1371058511791033E-3</v>
      </c>
      <c r="S67" s="7">
        <f>LN(TN1_Precios!S67/TN1_Precios!S68)</f>
        <v>-6.2224727607684532E-3</v>
      </c>
      <c r="T67" s="7">
        <f>LN(TN1_Precios!T67/TN1_Precios!T68)</f>
        <v>1.4151707258212697E-2</v>
      </c>
      <c r="U67" s="7">
        <f>LN(TN1_Precios!U67/TN1_Precios!U68)</f>
        <v>9.8554954756242697E-3</v>
      </c>
      <c r="V67" s="7">
        <f>LN(TN1_Precios!V67/TN1_Precios!V68)</f>
        <v>-3.216928293339167E-2</v>
      </c>
      <c r="W67" s="7">
        <f>LN(TN1_Precios!W67/TN1_Precios!W68)</f>
        <v>0</v>
      </c>
      <c r="X67" s="7">
        <f>LN(TN1_Precios!X67/TN1_Precios!X68)</f>
        <v>2.051074518152942E-2</v>
      </c>
      <c r="Y67" s="7">
        <f>LN(TN1_Precios!Y67/TN1_Precios!Y68)</f>
        <v>-2.3110750177513142E-2</v>
      </c>
      <c r="Z67" s="7">
        <f>LN(TN1_Precios!Z67/TN1_Precios!Z68)</f>
        <v>1.6261635167232986E-3</v>
      </c>
      <c r="AA67" s="7">
        <f>LN(TN1_Precios!AA67/TN1_Precios!AA68)</f>
        <v>-7.5974040353159612E-4</v>
      </c>
      <c r="AB67" s="7">
        <f>LN(TN1_Precios!AB67/TN1_Precios!AB68)</f>
        <v>1.2469606952752454E-3</v>
      </c>
      <c r="AC67" s="7">
        <f>LN(TN1_Precios!AC67/TN1_Precios!AC68)</f>
        <v>-9.8331525075922629E-3</v>
      </c>
      <c r="AD67" s="7">
        <f>LN(TN1_Precios!AD67/TN1_Precios!AD68)</f>
        <v>-2.7557629282087938E-3</v>
      </c>
      <c r="AE67" s="7">
        <f>LN(TN1_Precios!AE67/TN1_Precios!AE68)</f>
        <v>1.2712035588361944E-2</v>
      </c>
      <c r="AF67" s="7">
        <f>LN(TN1_Precios!AF67/TN1_Precios!AF68)</f>
        <v>0</v>
      </c>
      <c r="AG67" s="7"/>
      <c r="AH67" s="7">
        <f>LN(TN1_Precios!AH67/TN1_Precios!AH68)</f>
        <v>3.0483728272707174E-3</v>
      </c>
      <c r="AI67" s="7">
        <f>LN(TN1_Precios!AI67/TN1_Precios!AI68)</f>
        <v>0</v>
      </c>
      <c r="AJ67" s="7">
        <f>LN(TN1_Precios!AJ67/TN1_Precios!AJ68)</f>
        <v>1.1897874333889167E-2</v>
      </c>
      <c r="AK67" s="7">
        <f>LN(TN1_Precios!AK67/TN1_Precios!AK68)</f>
        <v>-5.3404056904495919E-3</v>
      </c>
      <c r="AL67" s="7">
        <f>LN(TN1_Precios!AL67/TN1_Precios!AL68)</f>
        <v>-6.2908506521528306E-3</v>
      </c>
      <c r="AM67" s="7">
        <f>LN(TN1_Precios!AM67/TN1_Precios!AM68)</f>
        <v>0</v>
      </c>
      <c r="AN67" s="7">
        <f>LN(TN1_Precios!AN67/TN1_Precios!AN68)</f>
        <v>0</v>
      </c>
    </row>
    <row r="68" spans="1:40" x14ac:dyDescent="0.2">
      <c r="A68" s="6">
        <v>42759</v>
      </c>
      <c r="B68" s="7">
        <f>LN(TN1_Precios!B68/TN1_Precios!B69)</f>
        <v>4.0211327399414885E-3</v>
      </c>
      <c r="C68" s="7">
        <f>LN(TN1_Precios!C68/TN1_Precios!C69)</f>
        <v>8.5344931324972076E-2</v>
      </c>
      <c r="D68" s="7">
        <f>LN(TN1_Precios!D68/TN1_Precios!D69)</f>
        <v>3.5179337234405948E-3</v>
      </c>
      <c r="E68" s="7">
        <f>LN(TN1_Precios!E68/TN1_Precios!E69)</f>
        <v>2.6549915538351117E-3</v>
      </c>
      <c r="F68" s="7">
        <f>LN(TN1_Precios!F68/TN1_Precios!F69)</f>
        <v>6.9686693160934355E-3</v>
      </c>
      <c r="G68" s="7">
        <f>LN(TN1_Precios!G68/TN1_Precios!G69)</f>
        <v>-1.7878439671508754E-2</v>
      </c>
      <c r="H68" s="7">
        <f>LN(TN1_Precios!H68/TN1_Precios!H69)</f>
        <v>7.4511456168345237E-3</v>
      </c>
      <c r="I68" s="7">
        <f>LN(TN1_Precios!I68/TN1_Precios!I69)</f>
        <v>-1.1157602273287692E-3</v>
      </c>
      <c r="J68" s="7">
        <f>LN(TN1_Precios!J68/TN1_Precios!J69)</f>
        <v>1.7859955704497159E-2</v>
      </c>
      <c r="K68" s="7">
        <f>LN(TN1_Precios!K68/TN1_Precios!K69)</f>
        <v>-8.2802890108648573E-3</v>
      </c>
      <c r="L68" s="7">
        <f>LN(TN1_Precios!L68/TN1_Precios!L69)</f>
        <v>5.0660020357940431E-3</v>
      </c>
      <c r="M68" s="7">
        <f>LN(TN1_Precios!M68/TN1_Precios!M69)</f>
        <v>-6.3803996294552699E-4</v>
      </c>
      <c r="N68" s="7">
        <f>LN(TN1_Precios!N68/TN1_Precios!N69)</f>
        <v>2.2746545329462908E-2</v>
      </c>
      <c r="O68" s="7">
        <f>LN(TN1_Precios!O68/TN1_Precios!O69)</f>
        <v>1.0951991095884316E-2</v>
      </c>
      <c r="P68" s="7">
        <f>LN(TN1_Precios!P68/TN1_Precios!P69)</f>
        <v>2.4201150161925226E-3</v>
      </c>
      <c r="Q68" s="7">
        <f>LN(TN1_Precios!Q68/TN1_Precios!Q69)</f>
        <v>1.4463845304283166E-2</v>
      </c>
      <c r="R68" s="7">
        <f>LN(TN1_Precios!R68/TN1_Precios!R69)</f>
        <v>5.0347654729357393E-3</v>
      </c>
      <c r="S68" s="7">
        <f>LN(TN1_Precios!S68/TN1_Precios!S69)</f>
        <v>5.4425429149159311E-3</v>
      </c>
      <c r="T68" s="7">
        <f>LN(TN1_Precios!T68/TN1_Precios!T69)</f>
        <v>-5.2673469773098355E-3</v>
      </c>
      <c r="U68" s="7">
        <f>LN(TN1_Precios!U68/TN1_Precios!U69)</f>
        <v>-1.3649486557974277E-2</v>
      </c>
      <c r="V68" s="7">
        <f>LN(TN1_Precios!V68/TN1_Precios!V69)</f>
        <v>0</v>
      </c>
      <c r="W68" s="7">
        <f>LN(TN1_Precios!W68/TN1_Precios!W69)</f>
        <v>0</v>
      </c>
      <c r="X68" s="7">
        <f>LN(TN1_Precios!X68/TN1_Precios!X69)</f>
        <v>-7.0878706246503709E-3</v>
      </c>
      <c r="Y68" s="7">
        <f>LN(TN1_Precios!Y68/TN1_Precios!Y69)</f>
        <v>2.8294442565299852E-3</v>
      </c>
      <c r="Z68" s="7">
        <f>LN(TN1_Precios!Z68/TN1_Precios!Z69)</f>
        <v>-3.4299158095208362E-3</v>
      </c>
      <c r="AA68" s="7">
        <f>LN(TN1_Precios!AA68/TN1_Precios!AA69)</f>
        <v>-6.2869481778526732E-3</v>
      </c>
      <c r="AB68" s="7">
        <f>LN(TN1_Precios!AB68/TN1_Precios!AB69)</f>
        <v>3.6337606473562489E-2</v>
      </c>
      <c r="AC68" s="7">
        <f>LN(TN1_Precios!AC68/TN1_Precios!AC69)</f>
        <v>0</v>
      </c>
      <c r="AD68" s="7">
        <f>LN(TN1_Precios!AD68/TN1_Precios!AD69)</f>
        <v>2.5532466629292492E-3</v>
      </c>
      <c r="AE68" s="7">
        <f>LN(TN1_Precios!AE68/TN1_Precios!AE69)</f>
        <v>8.5653628589230004E-3</v>
      </c>
      <c r="AF68" s="7">
        <f>LN(TN1_Precios!AF68/TN1_Precios!AF69)</f>
        <v>0</v>
      </c>
      <c r="AG68" s="7"/>
      <c r="AH68" s="7">
        <f>LN(TN1_Precios!AH68/TN1_Precios!AH69)</f>
        <v>-4.2114757587856369E-3</v>
      </c>
      <c r="AI68" s="7">
        <f>LN(TN1_Precios!AI68/TN1_Precios!AI69)</f>
        <v>0</v>
      </c>
      <c r="AJ68" s="7">
        <f>LN(TN1_Precios!AJ68/TN1_Precios!AJ69)</f>
        <v>-4.4233254976825537E-2</v>
      </c>
      <c r="AK68" s="7">
        <f>LN(TN1_Precios!AK68/TN1_Precios!AK69)</f>
        <v>2.0326276918254279E-2</v>
      </c>
      <c r="AL68" s="7">
        <f>LN(TN1_Precios!AL68/TN1_Precios!AL69)</f>
        <v>2.5404395032158605E-2</v>
      </c>
      <c r="AM68" s="7">
        <f>LN(TN1_Precios!AM68/TN1_Precios!AM69)</f>
        <v>-5.5788150270389978E-3</v>
      </c>
      <c r="AN68" s="7">
        <f>LN(TN1_Precios!AN68/TN1_Precios!AN69)</f>
        <v>5.6749240260246516E-3</v>
      </c>
    </row>
    <row r="69" spans="1:40" x14ac:dyDescent="0.2">
      <c r="A69" s="6">
        <v>42758</v>
      </c>
      <c r="B69" s="7">
        <f>LN(TN1_Precios!B69/TN1_Precios!B70)</f>
        <v>1.1975696395192537E-4</v>
      </c>
      <c r="C69" s="7">
        <f>LN(TN1_Precios!C69/TN1_Precios!C70)</f>
        <v>0</v>
      </c>
      <c r="D69" s="7">
        <f>LN(TN1_Precios!D69/TN1_Precios!D70)</f>
        <v>-1.4250279945644271E-2</v>
      </c>
      <c r="E69" s="7">
        <f>LN(TN1_Precios!E69/TN1_Precios!E70)</f>
        <v>-1.609859024877764E-2</v>
      </c>
      <c r="F69" s="7">
        <f>LN(TN1_Precios!F69/TN1_Precios!F70)</f>
        <v>1.3986992120157722E-4</v>
      </c>
      <c r="G69" s="7">
        <f>LN(TN1_Precios!G69/TN1_Precios!G70)</f>
        <v>0</v>
      </c>
      <c r="H69" s="7">
        <f>LN(TN1_Precios!H69/TN1_Precios!H70)</f>
        <v>5.8079460473279883E-3</v>
      </c>
      <c r="I69" s="7">
        <f>LN(TN1_Precios!I69/TN1_Precios!I70)</f>
        <v>-5.5602033712564758E-3</v>
      </c>
      <c r="J69" s="7">
        <f>LN(TN1_Precios!J69/TN1_Precios!J70)</f>
        <v>5.9364824526665839E-2</v>
      </c>
      <c r="K69" s="7">
        <f>LN(TN1_Precios!K69/TN1_Precios!K70)</f>
        <v>1.2577401962708734E-2</v>
      </c>
      <c r="L69" s="7">
        <f>LN(TN1_Precios!L69/TN1_Precios!L70)</f>
        <v>-3.1492726661022296E-3</v>
      </c>
      <c r="M69" s="7">
        <f>LN(TN1_Precios!M69/TN1_Precios!M70)</f>
        <v>7.0409303228811913E-3</v>
      </c>
      <c r="N69" s="7">
        <f>LN(TN1_Precios!N69/TN1_Precios!N70)</f>
        <v>6.035449854225345E-3</v>
      </c>
      <c r="O69" s="7">
        <f>LN(TN1_Precios!O69/TN1_Precios!O70)</f>
        <v>-2.4181922154871221E-3</v>
      </c>
      <c r="P69" s="7">
        <f>LN(TN1_Precios!P69/TN1_Precios!P70)</f>
        <v>1.5267864118154303E-3</v>
      </c>
      <c r="Q69" s="7">
        <f>LN(TN1_Precios!Q69/TN1_Precios!Q70)</f>
        <v>-5.8728529070150865E-4</v>
      </c>
      <c r="R69" s="7">
        <f>LN(TN1_Precios!R69/TN1_Precios!R70)</f>
        <v>-8.4021499547171051E-3</v>
      </c>
      <c r="S69" s="7">
        <f>LN(TN1_Precios!S69/TN1_Precios!S70)</f>
        <v>-6.2176366108705619E-3</v>
      </c>
      <c r="T69" s="7">
        <f>LN(TN1_Precios!T69/TN1_Precios!T70)</f>
        <v>2.342299187936847E-3</v>
      </c>
      <c r="U69" s="7">
        <f>LN(TN1_Precios!U69/TN1_Precios!U70)</f>
        <v>2.9960580663829358E-3</v>
      </c>
      <c r="V69" s="7">
        <f>LN(TN1_Precios!V69/TN1_Precios!V70)</f>
        <v>-4.6544101375516837E-4</v>
      </c>
      <c r="W69" s="7">
        <f>LN(TN1_Precios!W69/TN1_Precios!W70)</f>
        <v>1.0237409093220091E-2</v>
      </c>
      <c r="X69" s="7">
        <f>LN(TN1_Precios!X69/TN1_Precios!X70)</f>
        <v>-1.9316949162572542E-2</v>
      </c>
      <c r="Y69" s="7">
        <f>LN(TN1_Precios!Y69/TN1_Precios!Y70)</f>
        <v>5.9854718244223074E-3</v>
      </c>
      <c r="Z69" s="7">
        <f>LN(TN1_Precios!Z69/TN1_Precios!Z70)</f>
        <v>1.4427414585516628E-3</v>
      </c>
      <c r="AA69" s="7">
        <f>LN(TN1_Precios!AA69/TN1_Precios!AA70)</f>
        <v>-1.1548753287295795E-2</v>
      </c>
      <c r="AB69" s="7">
        <f>LN(TN1_Precios!AB69/TN1_Precios!AB70)</f>
        <v>-6.2558651025700915E-3</v>
      </c>
      <c r="AC69" s="7">
        <f>LN(TN1_Precios!AC69/TN1_Precios!AC70)</f>
        <v>-7.0286420043449039E-4</v>
      </c>
      <c r="AD69" s="7">
        <f>LN(TN1_Precios!AD69/TN1_Precios!AD70)</f>
        <v>2.712055092304638E-3</v>
      </c>
      <c r="AE69" s="7">
        <f>LN(TN1_Precios!AE69/TN1_Precios!AE70)</f>
        <v>-1.8579024265938091E-2</v>
      </c>
      <c r="AF69" s="7">
        <f>LN(TN1_Precios!AF69/TN1_Precios!AF70)</f>
        <v>-4.3956114730381093E-3</v>
      </c>
      <c r="AG69" s="7"/>
      <c r="AH69" s="7">
        <f>LN(TN1_Precios!AH69/TN1_Precios!AH70)</f>
        <v>7.4943694498992193E-3</v>
      </c>
      <c r="AI69" s="7">
        <f>LN(TN1_Precios!AI69/TN1_Precios!AI70)</f>
        <v>-1.9991146478564731E-2</v>
      </c>
      <c r="AJ69" s="7">
        <f>LN(TN1_Precios!AJ69/TN1_Precios!AJ70)</f>
        <v>-5.2310494175525557E-3</v>
      </c>
      <c r="AK69" s="7">
        <f>LN(TN1_Precios!AK69/TN1_Precios!AK70)</f>
        <v>6.8994726166508218E-3</v>
      </c>
      <c r="AL69" s="7">
        <f>LN(TN1_Precios!AL69/TN1_Precios!AL70)</f>
        <v>-4.935844176763537E-3</v>
      </c>
      <c r="AM69" s="7">
        <f>LN(TN1_Precios!AM69/TN1_Precios!AM70)</f>
        <v>0</v>
      </c>
      <c r="AN69" s="7">
        <f>LN(TN1_Precios!AN69/TN1_Precios!AN70)</f>
        <v>2.3605073839611575E-3</v>
      </c>
    </row>
    <row r="70" spans="1:40" x14ac:dyDescent="0.2">
      <c r="A70" s="6">
        <v>42755</v>
      </c>
      <c r="B70" s="7">
        <f>LN(TN1_Precios!B70/TN1_Precios!B71)</f>
        <v>-1.8393873271064648E-3</v>
      </c>
      <c r="C70" s="7">
        <f>LN(TN1_Precios!C70/TN1_Precios!C71)</f>
        <v>-1.8647444468946967E-2</v>
      </c>
      <c r="D70" s="7">
        <f>LN(TN1_Precios!D70/TN1_Precios!D71)</f>
        <v>-1.0840139031924215E-2</v>
      </c>
      <c r="E70" s="7">
        <f>LN(TN1_Precios!E70/TN1_Precios!E71)</f>
        <v>8.1153047555505009E-3</v>
      </c>
      <c r="F70" s="7">
        <f>LN(TN1_Precios!F70/TN1_Precios!F71)</f>
        <v>-1.3986992120149981E-4</v>
      </c>
      <c r="G70" s="7">
        <f>LN(TN1_Precios!G70/TN1_Precios!G71)</f>
        <v>-1.1549568175096814E-3</v>
      </c>
      <c r="H70" s="7">
        <f>LN(TN1_Precios!H70/TN1_Precios!H71)</f>
        <v>-7.4653326994925913E-3</v>
      </c>
      <c r="I70" s="7">
        <f>LN(TN1_Precios!I70/TN1_Precios!I71)</f>
        <v>-4.7019862593310072E-3</v>
      </c>
      <c r="J70" s="7">
        <f>LN(TN1_Precios!J70/TN1_Precios!J71)</f>
        <v>-6.5953959687537374E-3</v>
      </c>
      <c r="K70" s="7">
        <f>LN(TN1_Precios!K70/TN1_Precios!K71)</f>
        <v>-4.2778387907164403E-4</v>
      </c>
      <c r="L70" s="7">
        <f>LN(TN1_Precios!L70/TN1_Precios!L71)</f>
        <v>-4.2544203715830656E-3</v>
      </c>
      <c r="M70" s="7">
        <f>LN(TN1_Precios!M70/TN1_Precios!M71)</f>
        <v>-7.2960323650808449E-3</v>
      </c>
      <c r="N70" s="7">
        <f>LN(TN1_Precios!N70/TN1_Precios!N71)</f>
        <v>6.7888923336861277E-3</v>
      </c>
      <c r="O70" s="7">
        <f>LN(TN1_Precios!O70/TN1_Precios!O71)</f>
        <v>-1.9749156874858287E-2</v>
      </c>
      <c r="P70" s="7">
        <f>LN(TN1_Precios!P70/TN1_Precios!P71)</f>
        <v>-5.6464411724827593E-3</v>
      </c>
      <c r="Q70" s="7">
        <f>LN(TN1_Precios!Q70/TN1_Precios!Q71)</f>
        <v>1.0253473816755844E-2</v>
      </c>
      <c r="R70" s="7">
        <f>LN(TN1_Precios!R70/TN1_Precios!R71)</f>
        <v>-1.0453222784152509E-3</v>
      </c>
      <c r="S70" s="7">
        <f>LN(TN1_Precios!S70/TN1_Precios!S71)</f>
        <v>-7.7180727865889757E-3</v>
      </c>
      <c r="T70" s="7">
        <f>LN(TN1_Precios!T70/TN1_Precios!T71)</f>
        <v>-1.4318323456897881E-2</v>
      </c>
      <c r="U70" s="7">
        <f>LN(TN1_Precios!U70/TN1_Precios!U71)</f>
        <v>5.5088570515071298E-4</v>
      </c>
      <c r="V70" s="7">
        <f>LN(TN1_Precios!V70/TN1_Precios!V71)</f>
        <v>-6.9775558128056913E-4</v>
      </c>
      <c r="W70" s="7">
        <f>LN(TN1_Precios!W70/TN1_Precios!W71)</f>
        <v>0</v>
      </c>
      <c r="X70" s="7">
        <f>LN(TN1_Precios!X70/TN1_Precios!X71)</f>
        <v>-1.7402836418187888E-2</v>
      </c>
      <c r="Y70" s="7">
        <f>LN(TN1_Precios!Y70/TN1_Precios!Y71)</f>
        <v>2.1896883785542183E-3</v>
      </c>
      <c r="Z70" s="7">
        <f>LN(TN1_Precios!Z70/TN1_Precios!Z71)</f>
        <v>-2.5234332063806481E-3</v>
      </c>
      <c r="AA70" s="7">
        <f>LN(TN1_Precios!AA70/TN1_Precios!AA71)</f>
        <v>9.6474250633082678E-3</v>
      </c>
      <c r="AB70" s="7">
        <f>LN(TN1_Precios!AB70/TN1_Precios!AB71)</f>
        <v>-1.9293202934678896E-2</v>
      </c>
      <c r="AC70" s="7">
        <f>LN(TN1_Precios!AC70/TN1_Precios!AC71)</f>
        <v>-5.8534302771733548E-4</v>
      </c>
      <c r="AD70" s="7">
        <f>LN(TN1_Precios!AD70/TN1_Precios!AD71)</f>
        <v>-1.8764110280277231E-3</v>
      </c>
      <c r="AE70" s="7">
        <f>LN(TN1_Precios!AE70/TN1_Precios!AE71)</f>
        <v>-2.1109293367191966E-5</v>
      </c>
      <c r="AF70" s="7">
        <f>LN(TN1_Precios!AF70/TN1_Precios!AF71)</f>
        <v>4.4396653068300698E-3</v>
      </c>
      <c r="AG70" s="7"/>
      <c r="AH70" s="7">
        <f>LN(TN1_Precios!AH70/TN1_Precios!AH71)</f>
        <v>0</v>
      </c>
      <c r="AI70" s="7">
        <f>LN(TN1_Precios!AI70/TN1_Precios!AI71)</f>
        <v>0</v>
      </c>
      <c r="AJ70" s="7">
        <f>LN(TN1_Precios!AJ70/TN1_Precios!AJ71)</f>
        <v>-3.1255451733887673E-3</v>
      </c>
      <c r="AK70" s="7">
        <f>LN(TN1_Precios!AK70/TN1_Precios!AK71)</f>
        <v>-8.41672171636498E-4</v>
      </c>
      <c r="AL70" s="7">
        <f>LN(TN1_Precios!AL70/TN1_Precios!AL71)</f>
        <v>1.6381602371885764E-2</v>
      </c>
      <c r="AM70" s="7">
        <f>LN(TN1_Precios!AM70/TN1_Precios!AM71)</f>
        <v>-1.3263526853416589E-2</v>
      </c>
      <c r="AN70" s="7">
        <f>LN(TN1_Precios!AN70/TN1_Precios!AN71)</f>
        <v>1.059969930870741E-3</v>
      </c>
    </row>
    <row r="71" spans="1:40" x14ac:dyDescent="0.2">
      <c r="A71" s="6">
        <v>42754</v>
      </c>
      <c r="B71" s="7">
        <f>LN(TN1_Precios!B71/TN1_Precios!B72)</f>
        <v>-2.8592722643835835E-4</v>
      </c>
      <c r="C71" s="7">
        <f>LN(TN1_Precios!C71/TN1_Precios!C72)</f>
        <v>-2.7104462978553786E-2</v>
      </c>
      <c r="D71" s="7">
        <f>LN(TN1_Precios!D71/TN1_Precios!D72)</f>
        <v>-3.0165100569333608E-3</v>
      </c>
      <c r="E71" s="7">
        <f>LN(TN1_Precios!E71/TN1_Precios!E72)</f>
        <v>7.2693114039548892E-3</v>
      </c>
      <c r="F71" s="7">
        <f>LN(TN1_Precios!F71/TN1_Precios!F72)</f>
        <v>1.1251876797434847E-2</v>
      </c>
      <c r="G71" s="7">
        <f>LN(TN1_Precios!G71/TN1_Precios!G72)</f>
        <v>-3.8468936808319718E-4</v>
      </c>
      <c r="H71" s="7">
        <f>LN(TN1_Precios!H71/TN1_Precios!H72)</f>
        <v>-7.4965256497721159E-3</v>
      </c>
      <c r="I71" s="7">
        <f>LN(TN1_Precios!I71/TN1_Precios!I72)</f>
        <v>-1.1031440721572061E-3</v>
      </c>
      <c r="J71" s="7">
        <f>LN(TN1_Precios!J71/TN1_Precios!J72)</f>
        <v>-1.3812909218748342E-2</v>
      </c>
      <c r="K71" s="7">
        <f>LN(TN1_Precios!K71/TN1_Precios!K72)</f>
        <v>6.8665995081670121E-3</v>
      </c>
      <c r="L71" s="7">
        <f>LN(TN1_Precios!L71/TN1_Precios!L72)</f>
        <v>-2.0674855616461241E-3</v>
      </c>
      <c r="M71" s="7">
        <f>LN(TN1_Precios!M71/TN1_Precios!M72)</f>
        <v>-3.8253108531497701E-4</v>
      </c>
      <c r="N71" s="7">
        <f>LN(TN1_Precios!N71/TN1_Precios!N72)</f>
        <v>-1.1466247493907506E-3</v>
      </c>
      <c r="O71" s="7">
        <f>LN(TN1_Precios!O71/TN1_Precios!O72)</f>
        <v>-5.6368217503108059E-3</v>
      </c>
      <c r="P71" s="7">
        <f>LN(TN1_Precios!P71/TN1_Precios!P72)</f>
        <v>-1.2522922214330738E-2</v>
      </c>
      <c r="Q71" s="7">
        <f>LN(TN1_Precios!Q71/TN1_Precios!Q72)</f>
        <v>-7.5638185433116395E-3</v>
      </c>
      <c r="R71" s="7">
        <f>LN(TN1_Precios!R71/TN1_Precios!R72)</f>
        <v>-1.1131840368844181E-2</v>
      </c>
      <c r="S71" s="7">
        <f>LN(TN1_Precios!S71/TN1_Precios!S72)</f>
        <v>2.5631167640014559E-4</v>
      </c>
      <c r="T71" s="7">
        <f>LN(TN1_Precios!T71/TN1_Precios!T72)</f>
        <v>-1.3418271609851717E-3</v>
      </c>
      <c r="U71" s="7">
        <f>LN(TN1_Precios!U71/TN1_Precios!U72)</f>
        <v>1.1407279080250265E-3</v>
      </c>
      <c r="V71" s="7">
        <f>LN(TN1_Precios!V71/TN1_Precios!V72)</f>
        <v>-4.4078484544196276E-3</v>
      </c>
      <c r="W71" s="7">
        <f>LN(TN1_Precios!W71/TN1_Precios!W72)</f>
        <v>-5.1318050575198783E-3</v>
      </c>
      <c r="X71" s="7">
        <f>LN(TN1_Precios!X71/TN1_Precios!X72)</f>
        <v>-8.4376287671494854E-3</v>
      </c>
      <c r="Y71" s="7">
        <f>LN(TN1_Precios!Y71/TN1_Precios!Y72)</f>
        <v>3.0015863640986497E-2</v>
      </c>
      <c r="Z71" s="7">
        <f>LN(TN1_Precios!Z71/TN1_Precios!Z72)</f>
        <v>-4.3111257717979301E-3</v>
      </c>
      <c r="AA71" s="7">
        <f>LN(TN1_Precios!AA71/TN1_Precios!AA72)</f>
        <v>-4.297427344247636E-3</v>
      </c>
      <c r="AB71" s="7">
        <f>LN(TN1_Precios!AB71/TN1_Precios!AB72)</f>
        <v>4.3608854068297514E-3</v>
      </c>
      <c r="AC71" s="7">
        <f>LN(TN1_Precios!AC71/TN1_Precios!AC72)</f>
        <v>0</v>
      </c>
      <c r="AD71" s="7">
        <f>LN(TN1_Precios!AD71/TN1_Precios!AD72)</f>
        <v>-3.5151198837841723E-3</v>
      </c>
      <c r="AE71" s="7">
        <f>LN(TN1_Precios!AE71/TN1_Precios!AE72)</f>
        <v>-1.1167436950220797E-2</v>
      </c>
      <c r="AF71" s="7">
        <f>LN(TN1_Precios!AF71/TN1_Precios!AF72)</f>
        <v>-4.4396653068301019E-3</v>
      </c>
      <c r="AG71" s="7"/>
      <c r="AH71" s="7">
        <f>LN(TN1_Precios!AH71/TN1_Precios!AH72)</f>
        <v>2.7063615977428457E-3</v>
      </c>
      <c r="AI71" s="7">
        <f>LN(TN1_Precios!AI71/TN1_Precios!AI72)</f>
        <v>1.9414389757779919E-2</v>
      </c>
      <c r="AJ71" s="7">
        <f>LN(TN1_Precios!AJ71/TN1_Precios!AJ72)</f>
        <v>-1.2576615075524546E-2</v>
      </c>
      <c r="AK71" s="7">
        <f>LN(TN1_Precios!AK71/TN1_Precios!AK72)</f>
        <v>1.8634812145357185E-2</v>
      </c>
      <c r="AL71" s="7">
        <f>LN(TN1_Precios!AL71/TN1_Precios!AL72)</f>
        <v>8.0402443185655439E-3</v>
      </c>
      <c r="AM71" s="7">
        <f>LN(TN1_Precios!AM71/TN1_Precios!AM72)</f>
        <v>1.2707353312939918E-2</v>
      </c>
      <c r="AN71" s="7">
        <f>LN(TN1_Precios!AN71/TN1_Precios!AN72)</f>
        <v>1.5704330972076123E-2</v>
      </c>
    </row>
    <row r="72" spans="1:40" x14ac:dyDescent="0.2">
      <c r="A72" s="6">
        <v>42753</v>
      </c>
      <c r="B72" s="7">
        <f>LN(TN1_Precios!B72/TN1_Precios!B73)</f>
        <v>8.4954080635402177E-3</v>
      </c>
      <c r="C72" s="7">
        <f>LN(TN1_Precios!C72/TN1_Precios!C73)</f>
        <v>-3.1763105771880497E-2</v>
      </c>
      <c r="D72" s="7">
        <f>LN(TN1_Precios!D72/TN1_Precios!D73)</f>
        <v>2.1576771856488316E-3</v>
      </c>
      <c r="E72" s="7">
        <f>LN(TN1_Precios!E72/TN1_Precios!E73)</f>
        <v>4.6898062985190952E-3</v>
      </c>
      <c r="F72" s="7">
        <f>LN(TN1_Precios!F72/TN1_Precios!F73)</f>
        <v>2.8328630843041072E-3</v>
      </c>
      <c r="G72" s="7">
        <f>LN(TN1_Precios!G72/TN1_Precios!G73)</f>
        <v>-3.0721990369701403E-3</v>
      </c>
      <c r="H72" s="7">
        <f>LN(TN1_Precios!H72/TN1_Precios!H73)</f>
        <v>5.1170230616130472E-3</v>
      </c>
      <c r="I72" s="7">
        <f>LN(TN1_Precios!I72/TN1_Precios!I73)</f>
        <v>1.108658805634055E-2</v>
      </c>
      <c r="J72" s="7">
        <f>LN(TN1_Precios!J72/TN1_Precios!J73)</f>
        <v>-1.8314850597234128E-5</v>
      </c>
      <c r="K72" s="7">
        <f>LN(TN1_Precios!K72/TN1_Precios!K73)</f>
        <v>2.0929870347514513E-2</v>
      </c>
      <c r="L72" s="7">
        <f>LN(TN1_Precios!L72/TN1_Precios!L73)</f>
        <v>1.0592098304573049E-4</v>
      </c>
      <c r="M72" s="7">
        <f>LN(TN1_Precios!M72/TN1_Precios!M73)</f>
        <v>4.6000592233083702E-3</v>
      </c>
      <c r="N72" s="7">
        <f>LN(TN1_Precios!N72/TN1_Precios!N73)</f>
        <v>2.6857969178578717E-2</v>
      </c>
      <c r="O72" s="7">
        <f>LN(TN1_Precios!O72/TN1_Precios!O73)</f>
        <v>5.4076829293732368E-3</v>
      </c>
      <c r="P72" s="7">
        <f>LN(TN1_Precios!P72/TN1_Precios!P73)</f>
        <v>1.6911840540776948E-2</v>
      </c>
      <c r="Q72" s="7">
        <f>LN(TN1_Precios!Q72/TN1_Precios!Q73)</f>
        <v>1.5663560575789326E-2</v>
      </c>
      <c r="R72" s="7">
        <f>LN(TN1_Precios!R72/TN1_Precios!R73)</f>
        <v>-6.6201050896061283E-3</v>
      </c>
      <c r="S72" s="7">
        <f>LN(TN1_Precios!S72/TN1_Precios!S73)</f>
        <v>-1.0455278206009087E-2</v>
      </c>
      <c r="T72" s="7">
        <f>LN(TN1_Precios!T72/TN1_Precios!T73)</f>
        <v>1.1833963933091728E-2</v>
      </c>
      <c r="U72" s="7">
        <f>LN(TN1_Precios!U72/TN1_Precios!U73)</f>
        <v>5.5893242808694801E-3</v>
      </c>
      <c r="V72" s="7">
        <f>LN(TN1_Precios!V72/TN1_Precios!V73)</f>
        <v>4.6403795565023009E-3</v>
      </c>
      <c r="W72" s="7">
        <f>LN(TN1_Precios!W72/TN1_Precios!W73)</f>
        <v>1.3586528976452237E-2</v>
      </c>
      <c r="X72" s="7">
        <f>LN(TN1_Precios!X72/TN1_Precios!X73)</f>
        <v>-2.8363900683814839E-2</v>
      </c>
      <c r="Y72" s="7">
        <f>LN(TN1_Precios!Y72/TN1_Precios!Y73)</f>
        <v>1.5632142862455286E-3</v>
      </c>
      <c r="Z72" s="7">
        <f>LN(TN1_Precios!Z72/TN1_Precios!Z73)</f>
        <v>2.87201777023521E-3</v>
      </c>
      <c r="AA72" s="7">
        <f>LN(TN1_Precios!AA72/TN1_Precios!AA73)</f>
        <v>3.2008911427902375E-3</v>
      </c>
      <c r="AB72" s="7">
        <f>LN(TN1_Precios!AB72/TN1_Precios!AB73)</f>
        <v>3.152805690092645E-2</v>
      </c>
      <c r="AC72" s="7">
        <f>LN(TN1_Precios!AC72/TN1_Precios!AC73)</f>
        <v>-6.47440215463545E-3</v>
      </c>
      <c r="AD72" s="7">
        <f>LN(TN1_Precios!AD72/TN1_Precios!AD73)</f>
        <v>3.0297674885225245E-4</v>
      </c>
      <c r="AE72" s="7">
        <f>LN(TN1_Precios!AE72/TN1_Precios!AE73)</f>
        <v>1.614041330864063E-2</v>
      </c>
      <c r="AF72" s="7">
        <f>LN(TN1_Precios!AF72/TN1_Precios!AF73)</f>
        <v>0</v>
      </c>
      <c r="AG72" s="7"/>
      <c r="AH72" s="7">
        <f>LN(TN1_Precios!AH72/TN1_Precios!AH73)</f>
        <v>2.4872822320011856E-3</v>
      </c>
      <c r="AI72" s="7">
        <f>LN(TN1_Precios!AI72/TN1_Precios!AI73)</f>
        <v>0</v>
      </c>
      <c r="AJ72" s="7">
        <f>LN(TN1_Precios!AJ72/TN1_Precios!AJ73)</f>
        <v>-8.5598116893611804E-5</v>
      </c>
      <c r="AK72" s="7">
        <f>LN(TN1_Precios!AK72/TN1_Precios!AK73)</f>
        <v>3.9335005398676945E-2</v>
      </c>
      <c r="AL72" s="7">
        <f>LN(TN1_Precios!AL72/TN1_Precios!AL73)</f>
        <v>7.5968965008741578E-3</v>
      </c>
      <c r="AM72" s="7">
        <f>LN(TN1_Precios!AM72/TN1_Precios!AM73)</f>
        <v>0</v>
      </c>
      <c r="AN72" s="7">
        <f>LN(TN1_Precios!AN72/TN1_Precios!AN73)</f>
        <v>-2.7222018519527443E-2</v>
      </c>
    </row>
    <row r="73" spans="1:40" x14ac:dyDescent="0.2">
      <c r="A73" s="6">
        <v>42752</v>
      </c>
      <c r="B73" s="7">
        <f>LN(TN1_Precios!B73/TN1_Precios!B74)</f>
        <v>2.0960995632652189E-3</v>
      </c>
      <c r="C73" s="7">
        <f>LN(TN1_Precios!C73/TN1_Precios!C74)</f>
        <v>1.1228503330172609E-2</v>
      </c>
      <c r="D73" s="7">
        <f>LN(TN1_Precios!D73/TN1_Precios!D74)</f>
        <v>-2.5168378586536118E-3</v>
      </c>
      <c r="E73" s="7">
        <f>LN(TN1_Precios!E73/TN1_Precios!E74)</f>
        <v>-6.5120941695912971E-3</v>
      </c>
      <c r="F73" s="7">
        <f>LN(TN1_Precios!F73/TN1_Precios!F74)</f>
        <v>2.8693609084322587E-3</v>
      </c>
      <c r="G73" s="7">
        <f>LN(TN1_Precios!G73/TN1_Precios!G74)</f>
        <v>-4.5906737085989512E-3</v>
      </c>
      <c r="H73" s="7">
        <f>LN(TN1_Precios!H73/TN1_Precios!H74)</f>
        <v>1.0811231145863296E-2</v>
      </c>
      <c r="I73" s="7">
        <f>LN(TN1_Precios!I73/TN1_Precios!I74)</f>
        <v>-3.8943025572146473E-3</v>
      </c>
      <c r="J73" s="7">
        <f>LN(TN1_Precios!J73/TN1_Precios!J74)</f>
        <v>4.4604007539929807E-3</v>
      </c>
      <c r="K73" s="7">
        <f>LN(TN1_Precios!K73/TN1_Precios!K74)</f>
        <v>-1.7291233969752601E-3</v>
      </c>
      <c r="L73" s="7">
        <f>LN(TN1_Precios!L73/TN1_Precios!L74)</f>
        <v>9.0078162137988322E-4</v>
      </c>
      <c r="M73" s="7">
        <f>LN(TN1_Precios!M73/TN1_Precios!M74)</f>
        <v>-1.0447285746991617E-2</v>
      </c>
      <c r="N73" s="7">
        <f>LN(TN1_Precios!N73/TN1_Precios!N74)</f>
        <v>-1.475233063946864E-2</v>
      </c>
      <c r="O73" s="7">
        <f>LN(TN1_Precios!O73/TN1_Precios!O74)</f>
        <v>4.2092435775644144E-3</v>
      </c>
      <c r="P73" s="7">
        <f>LN(TN1_Precios!P73/TN1_Precios!P74)</f>
        <v>-1.3817915420828579E-2</v>
      </c>
      <c r="Q73" s="7">
        <f>LN(TN1_Precios!Q73/TN1_Precios!Q74)</f>
        <v>1.1729281400614109E-2</v>
      </c>
      <c r="R73" s="7">
        <f>LN(TN1_Precios!R73/TN1_Precios!R74)</f>
        <v>0</v>
      </c>
      <c r="S73" s="7">
        <f>LN(TN1_Precios!S73/TN1_Precios!S74)</f>
        <v>0</v>
      </c>
      <c r="T73" s="7">
        <f>LN(TN1_Precios!T73/TN1_Precios!T74)</f>
        <v>1.5990188412801688E-2</v>
      </c>
      <c r="U73" s="7">
        <f>LN(TN1_Precios!U73/TN1_Precios!U74)</f>
        <v>-4.1044299495111135E-3</v>
      </c>
      <c r="V73" s="7">
        <f>LN(TN1_Precios!V73/TN1_Precios!V74)</f>
        <v>-4.6510546274681001E-5</v>
      </c>
      <c r="W73" s="7">
        <f>LN(TN1_Precios!W73/TN1_Precios!W74)</f>
        <v>0</v>
      </c>
      <c r="X73" s="7">
        <f>LN(TN1_Precios!X73/TN1_Precios!X74)</f>
        <v>-5.0460124091371303E-3</v>
      </c>
      <c r="Y73" s="7">
        <f>LN(TN1_Precios!Y73/TN1_Precios!Y74)</f>
        <v>-1.1403259727914292E-2</v>
      </c>
      <c r="Z73" s="7">
        <f>LN(TN1_Precios!Z73/TN1_Precios!Z74)</f>
        <v>-4.3049393838556008E-3</v>
      </c>
      <c r="AA73" s="7">
        <f>LN(TN1_Precios!AA73/TN1_Precios!AA74)</f>
        <v>1.5927264079862585E-2</v>
      </c>
      <c r="AB73" s="7">
        <f>LN(TN1_Precios!AB73/TN1_Precios!AB74)</f>
        <v>2.6150627764075235E-4</v>
      </c>
      <c r="AC73" s="7">
        <f>LN(TN1_Precios!AC73/TN1_Precios!AC74)</f>
        <v>1.1628583070254155E-4</v>
      </c>
      <c r="AD73" s="7">
        <f>LN(TN1_Precios!AD73/TN1_Precios!AD74)</f>
        <v>-9.8000583307910963E-3</v>
      </c>
      <c r="AE73" s="7">
        <f>LN(TN1_Precios!AE73/TN1_Precios!AE74)</f>
        <v>2.9318680841374355E-3</v>
      </c>
      <c r="AF73" s="7">
        <f>LN(TN1_Precios!AF73/TN1_Precios!AF74)</f>
        <v>4.3860610985286287E-5</v>
      </c>
      <c r="AG73" s="7"/>
      <c r="AH73" s="7">
        <f>LN(TN1_Precios!AH73/TN1_Precios!AH74)</f>
        <v>1.5860431556347797E-3</v>
      </c>
      <c r="AI73" s="7">
        <f>LN(TN1_Precios!AI73/TN1_Precios!AI74)</f>
        <v>-3.2620195863809417E-3</v>
      </c>
      <c r="AJ73" s="7">
        <f>LN(TN1_Precios!AJ73/TN1_Precios!AJ74)</f>
        <v>-5.9898174896573075E-4</v>
      </c>
      <c r="AK73" s="7">
        <f>LN(TN1_Precios!AK73/TN1_Precios!AK74)</f>
        <v>6.3599538634526815E-3</v>
      </c>
      <c r="AL73" s="7">
        <f>LN(TN1_Precios!AL73/TN1_Precios!AL74)</f>
        <v>-4.5650599187540553E-3</v>
      </c>
      <c r="AM73" s="7">
        <f>LN(TN1_Precios!AM73/TN1_Precios!AM74)</f>
        <v>-1.4490007196063123E-2</v>
      </c>
      <c r="AN73" s="7">
        <f>LN(TN1_Precios!AN73/TN1_Precios!AN74)</f>
        <v>0</v>
      </c>
    </row>
    <row r="74" spans="1:40" x14ac:dyDescent="0.2">
      <c r="A74" s="6">
        <v>42751</v>
      </c>
      <c r="B74" s="7">
        <f>LN(TN1_Precios!B74/TN1_Precios!B75)</f>
        <v>-2.9418115235631415E-3</v>
      </c>
      <c r="C74" s="7">
        <f>LN(TN1_Precios!C74/TN1_Precios!C75)</f>
        <v>-6.7727737096201827E-4</v>
      </c>
      <c r="D74" s="7">
        <f>LN(TN1_Precios!D74/TN1_Precios!D75)</f>
        <v>-7.4304769867791975E-3</v>
      </c>
      <c r="E74" s="7">
        <f>LN(TN1_Precios!E74/TN1_Precios!E75)</f>
        <v>7.3091610059877517E-3</v>
      </c>
      <c r="F74" s="7">
        <f>LN(TN1_Precios!F74/TN1_Precios!F75)</f>
        <v>3.5198007111814297E-3</v>
      </c>
      <c r="G74" s="7">
        <f>LN(TN1_Precios!G74/TN1_Precios!G75)</f>
        <v>-7.6332964427651266E-5</v>
      </c>
      <c r="H74" s="7">
        <f>LN(TN1_Precios!H74/TN1_Precios!H75)</f>
        <v>-8.4930669467999428E-4</v>
      </c>
      <c r="I74" s="7">
        <f>LN(TN1_Precios!I74/TN1_Precios!I75)</f>
        <v>-1.1098780273611913E-3</v>
      </c>
      <c r="J74" s="7">
        <f>LN(TN1_Precios!J74/TN1_Precios!J75)</f>
        <v>3.2818644509656464E-2</v>
      </c>
      <c r="K74" s="7">
        <f>LN(TN1_Precios!K74/TN1_Precios!K75)</f>
        <v>-5.6483762863614529E-3</v>
      </c>
      <c r="L74" s="7">
        <f>LN(TN1_Precios!L74/TN1_Precios!L75)</f>
        <v>-3.7039039116843514E-3</v>
      </c>
      <c r="M74" s="7">
        <f>LN(TN1_Precios!M74/TN1_Precios!M75)</f>
        <v>5.5922870704223117E-3</v>
      </c>
      <c r="N74" s="7">
        <f>LN(TN1_Precios!N74/TN1_Precios!N75)</f>
        <v>2.3952107259550717E-3</v>
      </c>
      <c r="O74" s="7">
        <f>LN(TN1_Precios!O74/TN1_Precios!O75)</f>
        <v>1.381427694743815E-3</v>
      </c>
      <c r="P74" s="7">
        <f>LN(TN1_Precios!P74/TN1_Precios!P75)</f>
        <v>-6.9698989646413698E-3</v>
      </c>
      <c r="Q74" s="7">
        <f>LN(TN1_Precios!Q74/TN1_Precios!Q75)</f>
        <v>-1.4192943646986603E-2</v>
      </c>
      <c r="R74" s="7">
        <f>LN(TN1_Precios!R74/TN1_Precios!R75)</f>
        <v>-7.3311095667121648E-5</v>
      </c>
      <c r="S74" s="7">
        <f>LN(TN1_Precios!S74/TN1_Precios!S75)</f>
        <v>-8.5880800637990022E-3</v>
      </c>
      <c r="T74" s="7">
        <f>LN(TN1_Precios!T74/TN1_Precios!T75)</f>
        <v>-7.8860407414925154E-3</v>
      </c>
      <c r="U74" s="7">
        <f>LN(TN1_Precios!U74/TN1_Precios!U75)</f>
        <v>-5.6233287739778587E-3</v>
      </c>
      <c r="V74" s="7">
        <f>LN(TN1_Precios!V74/TN1_Precios!V75)</f>
        <v>1.6743268377903704E-2</v>
      </c>
      <c r="W74" s="7">
        <f>LN(TN1_Precios!W74/TN1_Precios!W75)</f>
        <v>0</v>
      </c>
      <c r="X74" s="7">
        <f>LN(TN1_Precios!X74/TN1_Precios!X75)</f>
        <v>1.4261081303014735E-3</v>
      </c>
      <c r="Y74" s="7">
        <f>LN(TN1_Precios!Y74/TN1_Precios!Y75)</f>
        <v>-2.2105234629073165E-3</v>
      </c>
      <c r="Z74" s="7">
        <f>LN(TN1_Precios!Z74/TN1_Precios!Z75)</f>
        <v>2.6884145594525009E-3</v>
      </c>
      <c r="AA74" s="7">
        <f>LN(TN1_Precios!AA74/TN1_Precios!AA75)</f>
        <v>-1.171459198634736E-2</v>
      </c>
      <c r="AB74" s="7">
        <f>LN(TN1_Precios!AB74/TN1_Precios!AB75)</f>
        <v>-1.2346638093368226E-2</v>
      </c>
      <c r="AC74" s="7">
        <f>LN(TN1_Precios!AC74/TN1_Precios!AC75)</f>
        <v>-1.1628583070266359E-4</v>
      </c>
      <c r="AD74" s="7">
        <f>LN(TN1_Precios!AD74/TN1_Precios!AD75)</f>
        <v>-4.7895918138771143E-3</v>
      </c>
      <c r="AE74" s="7">
        <f>LN(TN1_Precios!AE74/TN1_Precios!AE75)</f>
        <v>-1.0013526665413282E-2</v>
      </c>
      <c r="AF74" s="7">
        <f>LN(TN1_Precios!AF74/TN1_Precios!AF75)</f>
        <v>-4.3860610985325827E-5</v>
      </c>
      <c r="AG74" s="7"/>
      <c r="AH74" s="7">
        <f>LN(TN1_Precios!AH74/TN1_Precios!AH75)</f>
        <v>1.140263209781177E-2</v>
      </c>
      <c r="AI74" s="7">
        <f>LN(TN1_Precios!AI74/TN1_Precios!AI75)</f>
        <v>-1.4643220667842143E-2</v>
      </c>
      <c r="AJ74" s="7">
        <f>LN(TN1_Precios!AJ74/TN1_Precios!AJ75)</f>
        <v>5.9898174896569106E-4</v>
      </c>
      <c r="AK74" s="7">
        <f>LN(TN1_Precios!AK74/TN1_Precios!AK75)</f>
        <v>-1.169488056533298E-2</v>
      </c>
      <c r="AL74" s="7">
        <f>LN(TN1_Precios!AL74/TN1_Precios!AL75)</f>
        <v>-5.5513642440036537E-3</v>
      </c>
      <c r="AM74" s="7">
        <f>LN(TN1_Precios!AM74/TN1_Precios!AM75)</f>
        <v>-1.1036286142885774E-2</v>
      </c>
      <c r="AN74" s="7">
        <f>LN(TN1_Precios!AN74/TN1_Precios!AN75)</f>
        <v>3.278982282299097E-2</v>
      </c>
    </row>
    <row r="75" spans="1:40" x14ac:dyDescent="0.2">
      <c r="A75" s="6">
        <v>42748</v>
      </c>
      <c r="B75" s="7">
        <f>LN(TN1_Precios!B75/TN1_Precios!B76)</f>
        <v>-9.4452564741479007E-6</v>
      </c>
      <c r="C75" s="7">
        <f>LN(TN1_Precios!C75/TN1_Precios!C76)</f>
        <v>-1.3081036620240859E-3</v>
      </c>
      <c r="D75" s="7">
        <f>LN(TN1_Precios!D75/TN1_Precios!D76)</f>
        <v>-2.9421435142665216E-2</v>
      </c>
      <c r="E75" s="7">
        <f>LN(TN1_Precios!E75/TN1_Precios!E76)</f>
        <v>-3.2246939533421469E-2</v>
      </c>
      <c r="F75" s="7">
        <f>LN(TN1_Precios!F75/TN1_Precios!F76)</f>
        <v>7.2830614925028245E-4</v>
      </c>
      <c r="G75" s="7">
        <f>LN(TN1_Precios!G75/TN1_Precios!G76)</f>
        <v>8.3998324972503209E-4</v>
      </c>
      <c r="H75" s="7">
        <f>LN(TN1_Precios!H75/TN1_Precios!H76)</f>
        <v>-7.6083461370721227E-4</v>
      </c>
      <c r="I75" s="7">
        <f>LN(TN1_Precios!I75/TN1_Precios!I76)</f>
        <v>1.1098780273611913E-3</v>
      </c>
      <c r="J75" s="7">
        <f>LN(TN1_Precios!J75/TN1_Precios!J76)</f>
        <v>-5.3844096339088123E-3</v>
      </c>
      <c r="K75" s="7">
        <f>LN(TN1_Precios!K75/TN1_Precios!K76)</f>
        <v>7.8315356451085817E-3</v>
      </c>
      <c r="L75" s="7">
        <f>LN(TN1_Precios!L75/TN1_Precios!L76)</f>
        <v>8.4539791572088184E-4</v>
      </c>
      <c r="M75" s="7">
        <f>LN(TN1_Precios!M75/TN1_Precios!M76)</f>
        <v>2.5493945326091863E-4</v>
      </c>
      <c r="N75" s="7">
        <f>LN(TN1_Precios!N75/TN1_Precios!N76)</f>
        <v>3.7130107089215977E-3</v>
      </c>
      <c r="O75" s="7">
        <f>LN(TN1_Precios!O75/TN1_Precios!O76)</f>
        <v>-6.5829998908171145E-3</v>
      </c>
      <c r="P75" s="7">
        <f>LN(TN1_Precios!P75/TN1_Precios!P76)</f>
        <v>-1.0321092232435167E-2</v>
      </c>
      <c r="Q75" s="7">
        <f>LN(TN1_Precios!Q75/TN1_Precios!Q76)</f>
        <v>1.9405597885664982E-3</v>
      </c>
      <c r="R75" s="7">
        <f>LN(TN1_Precios!R75/TN1_Precios!R76)</f>
        <v>7.3311095667091887E-5</v>
      </c>
      <c r="S75" s="7">
        <f>LN(TN1_Precios!S75/TN1_Precios!S76)</f>
        <v>-3.2642841289420095E-3</v>
      </c>
      <c r="T75" s="7">
        <f>LN(TN1_Precios!T75/TN1_Precios!T76)</f>
        <v>-8.7753731023920058E-3</v>
      </c>
      <c r="U75" s="7">
        <f>LN(TN1_Precios!U75/TN1_Precios!U76)</f>
        <v>9.3452398319547655E-3</v>
      </c>
      <c r="V75" s="7">
        <f>LN(TN1_Precios!V75/TN1_Precios!V76)</f>
        <v>-2.133713738813121E-2</v>
      </c>
      <c r="W75" s="7">
        <f>LN(TN1_Precios!W75/TN1_Precios!W76)</f>
        <v>0</v>
      </c>
      <c r="X75" s="7">
        <f>LN(TN1_Precios!X75/TN1_Precios!X76)</f>
        <v>-9.9403095579156317E-3</v>
      </c>
      <c r="Y75" s="7">
        <f>LN(TN1_Precios!Y75/TN1_Precios!Y76)</f>
        <v>-6.0125639766629609E-3</v>
      </c>
      <c r="Z75" s="7">
        <f>LN(TN1_Precios!Z75/TN1_Precios!Z76)</f>
        <v>-1.076233287738024E-3</v>
      </c>
      <c r="AA75" s="7">
        <f>LN(TN1_Precios!AA75/TN1_Precios!AA76)</f>
        <v>-3.247128818627089E-3</v>
      </c>
      <c r="AB75" s="7">
        <f>LN(TN1_Precios!AB75/TN1_Precios!AB76)</f>
        <v>1.7452575452202282E-3</v>
      </c>
      <c r="AC75" s="7">
        <f>LN(TN1_Precios!AC75/TN1_Precios!AC76)</f>
        <v>1.759576189037966E-2</v>
      </c>
      <c r="AD75" s="7">
        <f>LN(TN1_Precios!AD75/TN1_Precios!AD76)</f>
        <v>2.6663692144994131E-3</v>
      </c>
      <c r="AE75" s="7">
        <f>LN(TN1_Precios!AE75/TN1_Precios!AE76)</f>
        <v>-7.0736942625401339E-3</v>
      </c>
      <c r="AF75" s="7">
        <f>LN(TN1_Precios!AF75/TN1_Precios!AF76)</f>
        <v>1.3289672182148726E-2</v>
      </c>
      <c r="AG75" s="7"/>
      <c r="AH75" s="7">
        <f>LN(TN1_Precios!AH75/TN1_Precios!AH76)</f>
        <v>-4.4853386561897919E-3</v>
      </c>
      <c r="AI75" s="7">
        <f>LN(TN1_Precios!AI75/TN1_Precios!AI76)</f>
        <v>0</v>
      </c>
      <c r="AJ75" s="7">
        <f>LN(TN1_Precios!AJ75/TN1_Precios!AJ76)</f>
        <v>1.9706128126648834E-3</v>
      </c>
      <c r="AK75" s="7">
        <f>LN(TN1_Precios!AK75/TN1_Precios!AK76)</f>
        <v>5.8798993428792511E-3</v>
      </c>
      <c r="AL75" s="7">
        <f>LN(TN1_Precios!AL75/TN1_Precios!AL76)</f>
        <v>3.0142767381325819E-2</v>
      </c>
      <c r="AM75" s="7">
        <f>LN(TN1_Precios!AM75/TN1_Precios!AM76)</f>
        <v>0</v>
      </c>
      <c r="AN75" s="7">
        <f>LN(TN1_Precios!AN75/TN1_Precios!AN76)</f>
        <v>6.0103924069705515E-2</v>
      </c>
    </row>
    <row r="76" spans="1:40" x14ac:dyDescent="0.2">
      <c r="A76" s="6">
        <v>42747</v>
      </c>
      <c r="B76" s="7">
        <f>LN(TN1_Precios!B76/TN1_Precios!B77)</f>
        <v>5.8779955814737463E-3</v>
      </c>
      <c r="C76" s="7">
        <f>LN(TN1_Precios!C76/TN1_Precios!C77)</f>
        <v>-5.2602121965040346E-3</v>
      </c>
      <c r="D76" s="7">
        <f>LN(TN1_Precios!D76/TN1_Precios!D77)</f>
        <v>2.1501575082233122E-2</v>
      </c>
      <c r="E76" s="7">
        <f>LN(TN1_Precios!E76/TN1_Precios!E77)</f>
        <v>2.1894839152421713E-2</v>
      </c>
      <c r="F76" s="7">
        <f>LN(TN1_Precios!F76/TN1_Precios!F77)</f>
        <v>2.8755590312241831E-3</v>
      </c>
      <c r="G76" s="7">
        <f>LN(TN1_Precios!G76/TN1_Precios!G77)</f>
        <v>-8.3998324972498731E-4</v>
      </c>
      <c r="H76" s="7">
        <f>LN(TN1_Precios!H76/TN1_Precios!H77)</f>
        <v>7.9882950491407239E-3</v>
      </c>
      <c r="I76" s="7">
        <f>LN(TN1_Precios!I76/TN1_Precios!I77)</f>
        <v>-3.6026088569635494E-3</v>
      </c>
      <c r="J76" s="7">
        <f>LN(TN1_Precios!J76/TN1_Precios!J77)</f>
        <v>8.8884409467051007E-3</v>
      </c>
      <c r="K76" s="7">
        <f>LN(TN1_Precios!K76/TN1_Precios!K77)</f>
        <v>4.7798654202850241E-3</v>
      </c>
      <c r="L76" s="7">
        <f>LN(TN1_Precios!L76/TN1_Precios!L77)</f>
        <v>1.2446307151117181E-2</v>
      </c>
      <c r="M76" s="7">
        <f>LN(TN1_Precios!M76/TN1_Precios!M77)</f>
        <v>-9.0107849988757052E-3</v>
      </c>
      <c r="N76" s="7">
        <f>LN(TN1_Precios!N76/TN1_Precios!N77)</f>
        <v>9.6010118575652285E-3</v>
      </c>
      <c r="O76" s="7">
        <f>LN(TN1_Precios!O76/TN1_Precios!O77)</f>
        <v>2.7504028339935416E-3</v>
      </c>
      <c r="P76" s="7">
        <f>LN(TN1_Precios!P76/TN1_Precios!P77)</f>
        <v>7.8623625076530233E-3</v>
      </c>
      <c r="Q76" s="7">
        <f>LN(TN1_Precios!Q76/TN1_Precios!Q77)</f>
        <v>1.8199454409015502E-2</v>
      </c>
      <c r="R76" s="7">
        <f>LN(TN1_Precios!R76/TN1_Precios!R77)</f>
        <v>-7.3286921565269571E-4</v>
      </c>
      <c r="S76" s="7">
        <f>LN(TN1_Precios!S76/TN1_Precios!S77)</f>
        <v>1.1598718027779426E-2</v>
      </c>
      <c r="T76" s="7">
        <f>LN(TN1_Precios!T76/TN1_Precios!T77)</f>
        <v>1.0059514139230818E-2</v>
      </c>
      <c r="U76" s="7">
        <f>LN(TN1_Precios!U76/TN1_Precios!U77)</f>
        <v>3.6338947144198927E-4</v>
      </c>
      <c r="V76" s="7">
        <f>LN(TN1_Precios!V76/TN1_Precios!V77)</f>
        <v>2.5317807984289786E-2</v>
      </c>
      <c r="W76" s="7">
        <f>LN(TN1_Precios!W76/TN1_Precios!W77)</f>
        <v>-4.7168698860112128E-5</v>
      </c>
      <c r="X76" s="7">
        <f>LN(TN1_Precios!X76/TN1_Precios!X77)</f>
        <v>-9.0188042128898919E-5</v>
      </c>
      <c r="Y76" s="7">
        <f>LN(TN1_Precios!Y76/TN1_Precios!Y77)</f>
        <v>2.3472621690699965E-2</v>
      </c>
      <c r="Z76" s="7">
        <f>LN(TN1_Precios!Z76/TN1_Precios!Z77)</f>
        <v>1.7929179788067704E-4</v>
      </c>
      <c r="AA76" s="7">
        <f>LN(TN1_Precios!AA76/TN1_Precios!AA77)</f>
        <v>1.8958462124209284E-2</v>
      </c>
      <c r="AB76" s="7">
        <f>LN(TN1_Precios!AB76/TN1_Precios!AB77)</f>
        <v>-1.3047715392475519E-2</v>
      </c>
      <c r="AC76" s="7">
        <f>LN(TN1_Precios!AC76/TN1_Precios!AC77)</f>
        <v>2.6988144717646975E-2</v>
      </c>
      <c r="AD76" s="7">
        <f>LN(TN1_Precios!AD76/TN1_Precios!AD77)</f>
        <v>-1.3216135581180048E-3</v>
      </c>
      <c r="AE76" s="7">
        <f>LN(TN1_Precios!AE76/TN1_Precios!AE77)</f>
        <v>1.8279420677440754E-2</v>
      </c>
      <c r="AF76" s="7">
        <f>LN(TN1_Precios!AF76/TN1_Precios!AF77)</f>
        <v>2.2428410419930628E-2</v>
      </c>
      <c r="AG76" s="7"/>
      <c r="AH76" s="7">
        <f>LN(TN1_Precios!AH76/TN1_Precios!AH77)</f>
        <v>-4.6471449070827221E-3</v>
      </c>
      <c r="AI76" s="7">
        <f>LN(TN1_Precios!AI76/TN1_Precios!AI77)</f>
        <v>1.8481996975007936E-2</v>
      </c>
      <c r="AJ76" s="7">
        <f>LN(TN1_Precios!AJ76/TN1_Precios!AJ77)</f>
        <v>-9.7295296837233425E-3</v>
      </c>
      <c r="AK76" s="7">
        <f>LN(TN1_Precios!AK76/TN1_Precios!AK77)</f>
        <v>-1.2753453506270284E-2</v>
      </c>
      <c r="AL76" s="7">
        <f>LN(TN1_Precios!AL76/TN1_Precios!AL77)</f>
        <v>-7.2351736807793367E-3</v>
      </c>
      <c r="AM76" s="7">
        <f>LN(TN1_Precios!AM76/TN1_Precios!AM77)</f>
        <v>-8.2316098027430881E-3</v>
      </c>
      <c r="AN76" s="7">
        <f>LN(TN1_Precios!AN76/TN1_Precios!AN77)</f>
        <v>3.4023621988332836E-2</v>
      </c>
    </row>
    <row r="77" spans="1:40" x14ac:dyDescent="0.2">
      <c r="A77" s="6">
        <v>42746</v>
      </c>
      <c r="B77" s="7">
        <f>LN(TN1_Precios!B77/TN1_Precios!B78)</f>
        <v>8.4797716373807043E-3</v>
      </c>
      <c r="C77" s="7">
        <f>LN(TN1_Precios!C77/TN1_Precios!C78)</f>
        <v>4.5392316317471974E-3</v>
      </c>
      <c r="D77" s="7">
        <f>LN(TN1_Precios!D77/TN1_Precios!D78)</f>
        <v>4.7717169164381385E-3</v>
      </c>
      <c r="E77" s="7">
        <f>LN(TN1_Precios!E77/TN1_Precios!E78)</f>
        <v>-6.6463719248987122E-3</v>
      </c>
      <c r="F77" s="7">
        <f>LN(TN1_Precios!F77/TN1_Precios!F78)</f>
        <v>-1.4326750191906388E-5</v>
      </c>
      <c r="G77" s="7">
        <f>LN(TN1_Precios!G77/TN1_Precios!G78)</f>
        <v>7.6332964427739818E-5</v>
      </c>
      <c r="H77" s="7">
        <f>LN(TN1_Precios!H77/TN1_Precios!H78)</f>
        <v>8.8498191563116167E-4</v>
      </c>
      <c r="I77" s="7">
        <f>LN(TN1_Precios!I77/TN1_Precios!I78)</f>
        <v>-1.1824694357945909E-2</v>
      </c>
      <c r="J77" s="7">
        <f>LN(TN1_Precios!J77/TN1_Precios!J78)</f>
        <v>4.3398945864076876E-3</v>
      </c>
      <c r="K77" s="7">
        <f>LN(TN1_Precios!K77/TN1_Precios!K78)</f>
        <v>1.3697270859498433E-2</v>
      </c>
      <c r="L77" s="7">
        <f>LN(TN1_Precios!L77/TN1_Precios!L78)</f>
        <v>-6.4205459669511549E-4</v>
      </c>
      <c r="M77" s="7">
        <f>LN(TN1_Precios!M77/TN1_Precios!M78)</f>
        <v>9.6484181263904022E-3</v>
      </c>
      <c r="N77" s="7">
        <f>LN(TN1_Precios!N77/TN1_Precios!N78)</f>
        <v>7.0948490647202494E-3</v>
      </c>
      <c r="O77" s="7">
        <f>LN(TN1_Precios!O77/TN1_Precios!O78)</f>
        <v>7.1404196044381812E-3</v>
      </c>
      <c r="P77" s="7">
        <f>LN(TN1_Precios!P77/TN1_Precios!P78)</f>
        <v>2.9863878145906411E-3</v>
      </c>
      <c r="Q77" s="7">
        <f>LN(TN1_Precios!Q77/TN1_Precios!Q78)</f>
        <v>8.3121171655684053E-3</v>
      </c>
      <c r="R77" s="7">
        <f>LN(TN1_Precios!R77/TN1_Precios!R78)</f>
        <v>2.1474353522469063E-2</v>
      </c>
      <c r="S77" s="7">
        <f>LN(TN1_Precios!S77/TN1_Precios!S78)</f>
        <v>-2.5358184489881103E-4</v>
      </c>
      <c r="T77" s="7">
        <f>LN(TN1_Precios!T77/TN1_Precios!T78)</f>
        <v>6.7298342023655823E-3</v>
      </c>
      <c r="U77" s="7">
        <f>LN(TN1_Precios!U77/TN1_Precios!U78)</f>
        <v>4.4006927017742456E-4</v>
      </c>
      <c r="V77" s="7">
        <f>LN(TN1_Precios!V77/TN1_Precios!V78)</f>
        <v>2.8054510685382519E-3</v>
      </c>
      <c r="W77" s="7">
        <f>LN(TN1_Precios!W77/TN1_Precios!W78)</f>
        <v>4.7168698860123756E-5</v>
      </c>
      <c r="X77" s="7">
        <f>LN(TN1_Precios!X77/TN1_Precios!X78)</f>
        <v>-4.4080226725088864E-4</v>
      </c>
      <c r="Y77" s="7">
        <f>LN(TN1_Precios!Y77/TN1_Precios!Y78)</f>
        <v>1.0515565817988488E-3</v>
      </c>
      <c r="Z77" s="7">
        <f>LN(TN1_Precios!Z77/TN1_Precios!Z78)</f>
        <v>-3.5797425018059916E-3</v>
      </c>
      <c r="AA77" s="7">
        <f>LN(TN1_Precios!AA77/TN1_Precios!AA78)</f>
        <v>4.0523769374745569E-2</v>
      </c>
      <c r="AB77" s="7">
        <f>LN(TN1_Precios!AB77/TN1_Precios!AB78)</f>
        <v>2.941960375641214E-2</v>
      </c>
      <c r="AC77" s="7">
        <f>LN(TN1_Precios!AC77/TN1_Precios!AC78)</f>
        <v>-2.4025179586989878E-2</v>
      </c>
      <c r="AD77" s="7">
        <f>LN(TN1_Precios!AD77/TN1_Precios!AD78)</f>
        <v>1.0496219811974442E-2</v>
      </c>
      <c r="AE77" s="7">
        <f>LN(TN1_Precios!AE77/TN1_Precios!AE78)</f>
        <v>1.598925862695497E-3</v>
      </c>
      <c r="AF77" s="7">
        <f>LN(TN1_Precios!AF77/TN1_Precios!AF78)</f>
        <v>4.5558165358606613E-3</v>
      </c>
      <c r="AG77" s="7"/>
      <c r="AH77" s="7">
        <f>LN(TN1_Precios!AH77/TN1_Precios!AH78)</f>
        <v>1.1750586705394193E-2</v>
      </c>
      <c r="AI77" s="7">
        <f>LN(TN1_Precios!AI77/TN1_Precios!AI78)</f>
        <v>-2.2626690172798818E-2</v>
      </c>
      <c r="AJ77" s="7">
        <f>LN(TN1_Precios!AJ77/TN1_Precios!AJ78)</f>
        <v>1.6355204655860708E-2</v>
      </c>
      <c r="AK77" s="7">
        <f>LN(TN1_Precios!AK77/TN1_Precios!AK78)</f>
        <v>8.4019656528411327E-3</v>
      </c>
      <c r="AL77" s="7">
        <f>LN(TN1_Precios!AL77/TN1_Precios!AL78)</f>
        <v>1.5459936086185326E-3</v>
      </c>
      <c r="AM77" s="7">
        <f>LN(TN1_Precios!AM77/TN1_Precios!AM78)</f>
        <v>4.5503004599974604E-2</v>
      </c>
      <c r="AN77" s="7">
        <f>LN(TN1_Precios!AN77/TN1_Precios!AN78)</f>
        <v>4.4177125319141933E-2</v>
      </c>
    </row>
    <row r="78" spans="1:40" x14ac:dyDescent="0.2">
      <c r="A78" s="6">
        <v>42745</v>
      </c>
      <c r="B78" s="7">
        <f>LN(TN1_Precios!B78/TN1_Precios!B79)</f>
        <v>3.1357652592041594E-3</v>
      </c>
      <c r="C78" s="7">
        <f>LN(TN1_Precios!C78/TN1_Precios!C79)</f>
        <v>-7.0024525292179847E-3</v>
      </c>
      <c r="D78" s="7">
        <f>LN(TN1_Precios!D78/TN1_Precios!D79)</f>
        <v>-8.924986455994318E-3</v>
      </c>
      <c r="E78" s="7">
        <f>LN(TN1_Precios!E78/TN1_Precios!E79)</f>
        <v>-4.7025629834406306E-4</v>
      </c>
      <c r="F78" s="7">
        <f>LN(TN1_Precios!F78/TN1_Precios!F79)</f>
        <v>0</v>
      </c>
      <c r="G78" s="7">
        <f>LN(TN1_Precios!G78/TN1_Precios!G79)</f>
        <v>0</v>
      </c>
      <c r="H78" s="7">
        <f>LN(TN1_Precios!H78/TN1_Precios!H79)</f>
        <v>9.1530484563160308E-4</v>
      </c>
      <c r="I78" s="7">
        <f>LN(TN1_Precios!I78/TN1_Precios!I79)</f>
        <v>-2.1845994488393122E-3</v>
      </c>
      <c r="J78" s="7">
        <f>LN(TN1_Precios!J78/TN1_Precios!J79)</f>
        <v>4.4567600337123439E-2</v>
      </c>
      <c r="K78" s="7">
        <f>LN(TN1_Precios!K78/TN1_Precios!K79)</f>
        <v>6.8468579126464806E-3</v>
      </c>
      <c r="L78" s="7">
        <f>LN(TN1_Precios!L78/TN1_Precios!L79)</f>
        <v>-4.8127056355264699E-4</v>
      </c>
      <c r="M78" s="7">
        <f>LN(TN1_Precios!M78/TN1_Precios!M79)</f>
        <v>-4.9627893421290139E-3</v>
      </c>
      <c r="N78" s="7">
        <f>LN(TN1_Precios!N78/TN1_Precios!N79)</f>
        <v>1.6828488832737805E-2</v>
      </c>
      <c r="O78" s="7">
        <f>LN(TN1_Precios!O78/TN1_Precios!O79)</f>
        <v>3.0868985771829813E-3</v>
      </c>
      <c r="P78" s="7">
        <f>LN(TN1_Precios!P78/TN1_Precios!P79)</f>
        <v>-1.4064699927518244E-3</v>
      </c>
      <c r="Q78" s="7">
        <f>LN(TN1_Precios!Q78/TN1_Precios!Q79)</f>
        <v>-1.2726842317987534E-3</v>
      </c>
      <c r="R78" s="7">
        <f>LN(TN1_Precios!R78/TN1_Precios!R79)</f>
        <v>-2.4765634606541867E-2</v>
      </c>
      <c r="S78" s="7">
        <f>LN(TN1_Precios!S78/TN1_Precios!S79)</f>
        <v>-1.9832456227262166E-2</v>
      </c>
      <c r="T78" s="7">
        <f>LN(TN1_Precios!T78/TN1_Precios!T79)</f>
        <v>4.1596686662830626E-3</v>
      </c>
      <c r="U78" s="7">
        <f>LN(TN1_Precios!U78/TN1_Precios!U79)</f>
        <v>-7.644903638845746E-3</v>
      </c>
      <c r="V78" s="7">
        <f>LN(TN1_Precios!V78/TN1_Precios!V79)</f>
        <v>-4.5972272679342507E-2</v>
      </c>
      <c r="W78" s="7">
        <f>LN(TN1_Precios!W78/TN1_Precios!W79)</f>
        <v>-4.7158689862436369E-4</v>
      </c>
      <c r="X78" s="7">
        <f>LN(TN1_Precios!X78/TN1_Precios!X79)</f>
        <v>4.7689656408696395E-3</v>
      </c>
      <c r="Y78" s="7">
        <f>LN(TN1_Precios!Y78/TN1_Precios!Y79)</f>
        <v>3.3918458703232038E-3</v>
      </c>
      <c r="Z78" s="7">
        <f>LN(TN1_Precios!Z78/TN1_Precios!Z79)</f>
        <v>3.5797425018058698E-3</v>
      </c>
      <c r="AA78" s="7">
        <f>LN(TN1_Precios!AA78/TN1_Precios!AA79)</f>
        <v>1.99194041711548E-2</v>
      </c>
      <c r="AB78" s="7">
        <f>LN(TN1_Precios!AB78/TN1_Precios!AB79)</f>
        <v>-1.445751714006038E-3</v>
      </c>
      <c r="AC78" s="7">
        <f>LN(TN1_Precios!AC78/TN1_Precios!AC79)</f>
        <v>4.8783486597391689E-3</v>
      </c>
      <c r="AD78" s="7">
        <f>LN(TN1_Precios!AD78/TN1_Precios!AD79)</f>
        <v>-4.6980879559758056E-3</v>
      </c>
      <c r="AE78" s="7">
        <f>LN(TN1_Precios!AE78/TN1_Precios!AE79)</f>
        <v>-2.7911256121828367E-3</v>
      </c>
      <c r="AF78" s="7">
        <f>LN(TN1_Precios!AF78/TN1_Precios!AF79)</f>
        <v>-1.3605652055778598E-2</v>
      </c>
      <c r="AG78" s="7"/>
      <c r="AH78" s="7">
        <f>LN(TN1_Precios!AH78/TN1_Precios!AH79)</f>
        <v>-6.4639095486577116E-3</v>
      </c>
      <c r="AI78" s="7">
        <f>LN(TN1_Precios!AI78/TN1_Precios!AI79)</f>
        <v>-1.3074523191179204E-2</v>
      </c>
      <c r="AJ78" s="7">
        <f>LN(TN1_Precios!AJ78/TN1_Precios!AJ79)</f>
        <v>3.4539332007286024E-4</v>
      </c>
      <c r="AK78" s="7">
        <f>LN(TN1_Precios!AK78/TN1_Precios!AK79)</f>
        <v>1.8827132456066695E-2</v>
      </c>
      <c r="AL78" s="7">
        <f>LN(TN1_Precios!AL78/TN1_Precios!AL79)</f>
        <v>3.2497618656143014E-2</v>
      </c>
      <c r="AM78" s="7">
        <f>LN(TN1_Precios!AM78/TN1_Precios!AM79)</f>
        <v>2.1897647323112814E-2</v>
      </c>
      <c r="AN78" s="7">
        <f>LN(TN1_Precios!AN78/TN1_Precios!AN79)</f>
        <v>0</v>
      </c>
    </row>
    <row r="79" spans="1:40" x14ac:dyDescent="0.2">
      <c r="A79" s="6">
        <v>42744</v>
      </c>
      <c r="B79" s="7">
        <f>LN(TN1_Precios!B79/TN1_Precios!B80)</f>
        <v>-2.3113905629966744E-3</v>
      </c>
      <c r="C79" s="7">
        <f>LN(TN1_Precios!C79/TN1_Precios!C80)</f>
        <v>-1.0855164870788424E-2</v>
      </c>
      <c r="D79" s="7">
        <f>LN(TN1_Precios!D79/TN1_Precios!D80)</f>
        <v>-8.980279597843914E-3</v>
      </c>
      <c r="E79" s="7">
        <f>LN(TN1_Precios!E79/TN1_Precios!E80)</f>
        <v>6.4460564370754109E-3</v>
      </c>
      <c r="F79" s="7">
        <f>LN(TN1_Precios!F79/TN1_Precios!F80)</f>
        <v>-2.8612322810322348E-3</v>
      </c>
      <c r="G79" s="7">
        <f>LN(TN1_Precios!G79/TN1_Precios!G80)</f>
        <v>0</v>
      </c>
      <c r="H79" s="7">
        <f>LN(TN1_Precios!H79/TN1_Precios!H80)</f>
        <v>-1.8887418924552089E-3</v>
      </c>
      <c r="I79" s="7">
        <f>LN(TN1_Precios!I79/TN1_Precios!I80)</f>
        <v>-4.0833049793709908E-3</v>
      </c>
      <c r="J79" s="7">
        <f>LN(TN1_Precios!J79/TN1_Precios!J80)</f>
        <v>5.6561129873756291E-2</v>
      </c>
      <c r="K79" s="7">
        <f>LN(TN1_Precios!K79/TN1_Precios!K80)</f>
        <v>-9.9501867360400446E-3</v>
      </c>
      <c r="L79" s="7">
        <f>LN(TN1_Precios!L79/TN1_Precios!L80)</f>
        <v>1.872910246478261E-3</v>
      </c>
      <c r="M79" s="7">
        <f>LN(TN1_Precios!M79/TN1_Precios!M80)</f>
        <v>3.8153422856520612E-3</v>
      </c>
      <c r="N79" s="7">
        <f>LN(TN1_Precios!N79/TN1_Precios!N80)</f>
        <v>-1.1846880701707934E-2</v>
      </c>
      <c r="O79" s="7">
        <f>LN(TN1_Precios!O79/TN1_Precios!O80)</f>
        <v>-1.0456807568744243E-2</v>
      </c>
      <c r="P79" s="7">
        <f>LN(TN1_Precios!P79/TN1_Precios!P80)</f>
        <v>-1.2290406252564189E-3</v>
      </c>
      <c r="Q79" s="7">
        <f>LN(TN1_Precios!Q79/TN1_Precios!Q80)</f>
        <v>-2.7239216805607321E-3</v>
      </c>
      <c r="R79" s="7">
        <f>LN(TN1_Precios!R79/TN1_Precios!R80)</f>
        <v>-7.5653230543759956E-3</v>
      </c>
      <c r="S79" s="7">
        <f>LN(TN1_Precios!S79/TN1_Precios!S80)</f>
        <v>5.7335318477604669E-3</v>
      </c>
      <c r="T79" s="7">
        <f>LN(TN1_Precios!T79/TN1_Precios!T80)</f>
        <v>7.1378096947384074E-5</v>
      </c>
      <c r="U79" s="7">
        <f>LN(TN1_Precios!U79/TN1_Precios!U80)</f>
        <v>-8.7171651285188837E-3</v>
      </c>
      <c r="V79" s="7">
        <f>LN(TN1_Precios!V79/TN1_Precios!V80)</f>
        <v>-5.0012504168224286E-4</v>
      </c>
      <c r="W79" s="7">
        <f>LN(TN1_Precios!W79/TN1_Precios!W80)</f>
        <v>0</v>
      </c>
      <c r="X79" s="7">
        <f>LN(TN1_Precios!X79/TN1_Precios!X80)</f>
        <v>-4.1253503359611846E-4</v>
      </c>
      <c r="Y79" s="7">
        <f>LN(TN1_Precios!Y79/TN1_Precios!Y80)</f>
        <v>-4.6817261863115939E-2</v>
      </c>
      <c r="Z79" s="7">
        <f>LN(TN1_Precios!Z79/TN1_Precios!Z80)</f>
        <v>1.2559434682238356E-3</v>
      </c>
      <c r="AA79" s="7">
        <f>LN(TN1_Precios!AA79/TN1_Precios!AA80)</f>
        <v>-2.8851875471820484E-3</v>
      </c>
      <c r="AB79" s="7">
        <f>LN(TN1_Precios!AB79/TN1_Precios!AB80)</f>
        <v>-3.7361168225469497E-3</v>
      </c>
      <c r="AC79" s="7">
        <f>LN(TN1_Precios!AC79/TN1_Precios!AC80)</f>
        <v>1.0069612776134022E-2</v>
      </c>
      <c r="AD79" s="7">
        <f>LN(TN1_Precios!AD79/TN1_Precios!AD80)</f>
        <v>-7.2660765132592038E-4</v>
      </c>
      <c r="AE79" s="7">
        <f>LN(TN1_Precios!AE79/TN1_Precios!AE80)</f>
        <v>-2.8682231380551529E-3</v>
      </c>
      <c r="AF79" s="7">
        <f>LN(TN1_Precios!AF79/TN1_Precios!AF80)</f>
        <v>-4.4943895878393264E-3</v>
      </c>
      <c r="AG79" s="7"/>
      <c r="AH79" s="7">
        <f>LN(TN1_Precios!AH79/TN1_Precios!AH80)</f>
        <v>-5.9386493602548818E-4</v>
      </c>
      <c r="AI79" s="7">
        <f>LN(TN1_Precios!AI79/TN1_Precios!AI80)</f>
        <v>2.3848656333258805E-2</v>
      </c>
      <c r="AJ79" s="7">
        <f>LN(TN1_Precios!AJ79/TN1_Precios!AJ80)</f>
        <v>-1.6530717741090366E-2</v>
      </c>
      <c r="AK79" s="7">
        <f>LN(TN1_Precios!AK79/TN1_Precios!AK80)</f>
        <v>5.9000196363966726E-3</v>
      </c>
      <c r="AL79" s="7">
        <f>LN(TN1_Precios!AL79/TN1_Precios!AL80)</f>
        <v>2.2085465406073042E-2</v>
      </c>
      <c r="AM79" s="7">
        <f>LN(TN1_Precios!AM79/TN1_Precios!AM80)</f>
        <v>9.5335114664694791E-3</v>
      </c>
      <c r="AN79" s="7">
        <f>LN(TN1_Precios!AN79/TN1_Precios!AN80)</f>
        <v>9.5739595632724698E-4</v>
      </c>
    </row>
    <row r="80" spans="1:40" x14ac:dyDescent="0.2">
      <c r="A80" s="6">
        <v>42741</v>
      </c>
      <c r="B80" s="7">
        <f>LN(TN1_Precios!B80/TN1_Precios!B81)</f>
        <v>1.7972863182412761E-3</v>
      </c>
      <c r="C80" s="7">
        <f>LN(TN1_Precios!C80/TN1_Precios!C81)</f>
        <v>-1.0563478509569259E-2</v>
      </c>
      <c r="D80" s="7">
        <f>LN(TN1_Precios!D80/TN1_Precios!D81)</f>
        <v>-5.7822197722679726E-3</v>
      </c>
      <c r="E80" s="7">
        <f>LN(TN1_Precios!E80/TN1_Precios!E81)</f>
        <v>4.5450132581462046E-3</v>
      </c>
      <c r="F80" s="7">
        <f>LN(TN1_Precios!F80/TN1_Precios!F81)</f>
        <v>1.1566636371465511E-2</v>
      </c>
      <c r="G80" s="7">
        <f>LN(TN1_Precios!G80/TN1_Precios!G81)</f>
        <v>6.1255934266825759E-3</v>
      </c>
      <c r="H80" s="7">
        <f>LN(TN1_Precios!H80/TN1_Precios!H81)</f>
        <v>4.1066606203985154E-3</v>
      </c>
      <c r="I80" s="7">
        <f>LN(TN1_Precios!I80/TN1_Precios!I81)</f>
        <v>1.0926085203587774E-2</v>
      </c>
      <c r="J80" s="7">
        <f>LN(TN1_Precios!J80/TN1_Precios!J81)</f>
        <v>-1.4709396868676419E-2</v>
      </c>
      <c r="K80" s="7">
        <f>LN(TN1_Precios!K80/TN1_Precios!K81)</f>
        <v>1.6731577536623654E-3</v>
      </c>
      <c r="L80" s="7">
        <f>LN(TN1_Precios!L80/TN1_Precios!L81)</f>
        <v>-3.7423192566448538E-3</v>
      </c>
      <c r="M80" s="7">
        <f>LN(TN1_Precios!M80/TN1_Precios!M81)</f>
        <v>5.3660535046388264E-3</v>
      </c>
      <c r="N80" s="7">
        <f>LN(TN1_Precios!N80/TN1_Precios!N81)</f>
        <v>-1.7129030440194717E-3</v>
      </c>
      <c r="O80" s="7">
        <f>LN(TN1_Precios!O80/TN1_Precios!O81)</f>
        <v>5.0609723850830067E-3</v>
      </c>
      <c r="P80" s="7">
        <f>LN(TN1_Precios!P80/TN1_Precios!P81)</f>
        <v>1.2892010785197335E-2</v>
      </c>
      <c r="Q80" s="7">
        <f>LN(TN1_Precios!Q80/TN1_Precios!Q81)</f>
        <v>1.3353633709853615E-2</v>
      </c>
      <c r="R80" s="7">
        <f>LN(TN1_Precios!R80/TN1_Precios!R81)</f>
        <v>-3.689106863930047E-3</v>
      </c>
      <c r="S80" s="7">
        <f>LN(TN1_Precios!S80/TN1_Precios!S81)</f>
        <v>5.001250416823734E-4</v>
      </c>
      <c r="T80" s="7">
        <f>LN(TN1_Precios!T80/TN1_Precios!T81)</f>
        <v>2.0435731043904294E-3</v>
      </c>
      <c r="U80" s="7">
        <f>LN(TN1_Precios!U80/TN1_Precios!U81)</f>
        <v>6.5923303317197224E-3</v>
      </c>
      <c r="V80" s="7">
        <f>LN(TN1_Precios!V80/TN1_Precios!V81)</f>
        <v>-2.6907452919924382E-2</v>
      </c>
      <c r="W80" s="7">
        <f>LN(TN1_Precios!W80/TN1_Precios!W81)</f>
        <v>0</v>
      </c>
      <c r="X80" s="7">
        <f>LN(TN1_Precios!X80/TN1_Precios!X81)</f>
        <v>-2.0117486186782874E-4</v>
      </c>
      <c r="Y80" s="7">
        <f>LN(TN1_Precios!Y80/TN1_Precios!Y81)</f>
        <v>-2.5904053896251031E-3</v>
      </c>
      <c r="Z80" s="7">
        <f>LN(TN1_Precios!Z80/TN1_Precios!Z81)</f>
        <v>-2.0436073263306546E-2</v>
      </c>
      <c r="AA80" s="7">
        <f>LN(TN1_Precios!AA80/TN1_Precios!AA81)</f>
        <v>-3.0178712514013642E-3</v>
      </c>
      <c r="AB80" s="7">
        <f>LN(TN1_Precios!AB80/TN1_Precios!AB81)</f>
        <v>4.8531050131920802E-3</v>
      </c>
      <c r="AC80" s="7">
        <f>LN(TN1_Precios!AC80/TN1_Precios!AC81)</f>
        <v>0</v>
      </c>
      <c r="AD80" s="7">
        <f>LN(TN1_Precios!AD80/TN1_Precios!AD81)</f>
        <v>-6.0093146182181307E-4</v>
      </c>
      <c r="AE80" s="7">
        <f>LN(TN1_Precios!AE80/TN1_Precios!AE81)</f>
        <v>-2.026635226360177E-2</v>
      </c>
      <c r="AF80" s="7">
        <f>LN(TN1_Precios!AF80/TN1_Precios!AF81)</f>
        <v>-4.5189222556011807E-3</v>
      </c>
      <c r="AG80" s="7"/>
      <c r="AH80" s="7">
        <f>LN(TN1_Precios!AH80/TN1_Precios!AH81)</f>
        <v>-3.8742955091036189E-3</v>
      </c>
      <c r="AI80" s="7">
        <f>LN(TN1_Precios!AI80/TN1_Precios!AI81)</f>
        <v>0</v>
      </c>
      <c r="AJ80" s="7">
        <f>LN(TN1_Precios!AJ80/TN1_Precios!AJ81)</f>
        <v>5.366053504638606E-3</v>
      </c>
      <c r="AK80" s="7">
        <f>LN(TN1_Precios!AK80/TN1_Precios!AK81)</f>
        <v>-4.8939327262392052E-3</v>
      </c>
      <c r="AL80" s="7">
        <f>LN(TN1_Precios!AL80/TN1_Precios!AL81)</f>
        <v>-2.719610052642138E-3</v>
      </c>
      <c r="AM80" s="7">
        <f>LN(TN1_Precios!AM80/TN1_Precios!AM81)</f>
        <v>-1.885014695771335E-3</v>
      </c>
      <c r="AN80" s="7">
        <f>LN(TN1_Precios!AN80/TN1_Precios!AN81)</f>
        <v>-3.3901551675681339E-2</v>
      </c>
    </row>
    <row r="81" spans="1:40" x14ac:dyDescent="0.2">
      <c r="A81" s="6">
        <v>42740</v>
      </c>
      <c r="B81" s="7">
        <f>LN(TN1_Precios!B81/TN1_Precios!B82)</f>
        <v>-1.1257815948738609E-3</v>
      </c>
      <c r="C81" s="7">
        <f>LN(TN1_Precios!C81/TN1_Precios!C82)</f>
        <v>-2.9291559186279885E-3</v>
      </c>
      <c r="D81" s="7">
        <f>LN(TN1_Precios!D81/TN1_Precios!D82)</f>
        <v>5.2552839543440741E-2</v>
      </c>
      <c r="E81" s="7">
        <f>LN(TN1_Precios!E81/TN1_Precios!E82)</f>
        <v>-6.9081494504289256E-3</v>
      </c>
      <c r="F81" s="7">
        <f>LN(TN1_Precios!F81/TN1_Precios!F82)</f>
        <v>1.7420900501786844E-2</v>
      </c>
      <c r="G81" s="7">
        <f>LN(TN1_Precios!G81/TN1_Precios!G82)</f>
        <v>1.5372793188863979E-3</v>
      </c>
      <c r="H81" s="7">
        <f>LN(TN1_Precios!H81/TN1_Precios!H82)</f>
        <v>2.5789636194438448E-3</v>
      </c>
      <c r="I81" s="7">
        <f>LN(TN1_Precios!I81/TN1_Precios!I82)</f>
        <v>-1.7154947590636589E-2</v>
      </c>
      <c r="J81" s="7">
        <f>LN(TN1_Precios!J81/TN1_Precios!J82)</f>
        <v>9.2127866913334962E-3</v>
      </c>
      <c r="K81" s="7">
        <f>LN(TN1_Precios!K81/TN1_Precios!K82)</f>
        <v>-3.6312325557333824E-3</v>
      </c>
      <c r="L81" s="7">
        <f>LN(TN1_Precios!L81/TN1_Precios!L82)</f>
        <v>-2.367692137732922E-2</v>
      </c>
      <c r="M81" s="7">
        <f>LN(TN1_Precios!M81/TN1_Precios!M82)</f>
        <v>-6.1302873973946631E-3</v>
      </c>
      <c r="N81" s="7">
        <f>LN(TN1_Precios!N81/TN1_Precios!N82)</f>
        <v>-2.1931994778140906E-2</v>
      </c>
      <c r="O81" s="7">
        <f>LN(TN1_Precios!O81/TN1_Precios!O82)</f>
        <v>-9.944241664826237E-3</v>
      </c>
      <c r="P81" s="7">
        <f>LN(TN1_Precios!P81/TN1_Precios!P82)</f>
        <v>1.6036177911639232E-2</v>
      </c>
      <c r="Q81" s="7">
        <f>LN(TN1_Precios!Q81/TN1_Precios!Q82)</f>
        <v>-2.6325366190761831E-4</v>
      </c>
      <c r="R81" s="7">
        <f>LN(TN1_Precios!R81/TN1_Precios!R82)</f>
        <v>3.3030525676481751E-2</v>
      </c>
      <c r="S81" s="7">
        <f>LN(TN1_Precios!S81/TN1_Precios!S82)</f>
        <v>5.266469852654658E-3</v>
      </c>
      <c r="T81" s="7">
        <f>LN(TN1_Precios!T81/TN1_Precios!T82)</f>
        <v>-3.4986790702857722E-3</v>
      </c>
      <c r="U81" s="7">
        <f>LN(TN1_Precios!U81/TN1_Precios!U82)</f>
        <v>-9.1119811702203273E-3</v>
      </c>
      <c r="V81" s="7">
        <f>LN(TN1_Precios!V81/TN1_Precios!V82)</f>
        <v>0</v>
      </c>
      <c r="W81" s="7">
        <f>LN(TN1_Precios!W81/TN1_Precios!W82)</f>
        <v>4.7158689862433805E-4</v>
      </c>
      <c r="X81" s="7">
        <f>LN(TN1_Precios!X81/TN1_Precios!X82)</f>
        <v>2.923871588488311E-2</v>
      </c>
      <c r="Y81" s="7">
        <f>LN(TN1_Precios!Y81/TN1_Precios!Y82)</f>
        <v>1.2727180365971837E-2</v>
      </c>
      <c r="Z81" s="7">
        <f>LN(TN1_Precios!Z81/TN1_Precios!Z82)</f>
        <v>1.1855398520447378E-2</v>
      </c>
      <c r="AA81" s="7">
        <f>LN(TN1_Precios!AA81/TN1_Precios!AA82)</f>
        <v>-8.6309398109641049E-4</v>
      </c>
      <c r="AB81" s="7">
        <f>LN(TN1_Precios!AB81/TN1_Precios!AB82)</f>
        <v>-1.3796277194036866E-3</v>
      </c>
      <c r="AC81" s="7">
        <f>LN(TN1_Precios!AC81/TN1_Precios!AC82)</f>
        <v>4.3083586136311698E-2</v>
      </c>
      <c r="AD81" s="7">
        <f>LN(TN1_Precios!AD81/TN1_Precios!AD82)</f>
        <v>-7.5310198588030754E-3</v>
      </c>
      <c r="AE81" s="7">
        <f>LN(TN1_Precios!AE81/TN1_Precios!AE82)</f>
        <v>4.3128211610691377E-3</v>
      </c>
      <c r="AF81" s="7">
        <f>LN(TN1_Precios!AF81/TN1_Precios!AF82)</f>
        <v>-8.4781692233955926E-4</v>
      </c>
      <c r="AG81" s="7"/>
      <c r="AH81" s="7">
        <f>LN(TN1_Precios!AH81/TN1_Precios!AH82)</f>
        <v>-7.2760348821623486E-4</v>
      </c>
      <c r="AI81" s="7">
        <f>LN(TN1_Precios!AI81/TN1_Precios!AI82)</f>
        <v>-2.124739139562561E-2</v>
      </c>
      <c r="AJ81" s="7">
        <f>LN(TN1_Precios!AJ81/TN1_Precios!AJ82)</f>
        <v>-2.3032639740928076E-3</v>
      </c>
      <c r="AK81" s="7">
        <f>LN(TN1_Precios!AK81/TN1_Precios!AK82)</f>
        <v>1.1694263423853588E-2</v>
      </c>
      <c r="AL81" s="7">
        <f>LN(TN1_Precios!AL81/TN1_Precios!AL82)</f>
        <v>-1.4023962308644852E-2</v>
      </c>
      <c r="AM81" s="7">
        <f>LN(TN1_Precios!AM81/TN1_Precios!AM82)</f>
        <v>2.9848573324418051E-2</v>
      </c>
      <c r="AN81" s="7">
        <f>LN(TN1_Precios!AN81/TN1_Precios!AN82)</f>
        <v>-9.2166551049239522E-3</v>
      </c>
    </row>
    <row r="82" spans="1:40" x14ac:dyDescent="0.2">
      <c r="A82" s="6">
        <v>42739</v>
      </c>
      <c r="B82" s="7">
        <f>LN(TN1_Precios!B82/TN1_Precios!B83)</f>
        <v>4.6842773096484863E-3</v>
      </c>
      <c r="C82" s="7">
        <f>LN(TN1_Precios!C82/TN1_Precios!C83)</f>
        <v>2.4038998442212321E-3</v>
      </c>
      <c r="D82" s="7">
        <f>LN(TN1_Precios!D82/TN1_Precios!D83)</f>
        <v>1.5793905960777486E-2</v>
      </c>
      <c r="E82" s="7">
        <f>LN(TN1_Precios!E82/TN1_Precios!E83)</f>
        <v>3.7442156265609667E-3</v>
      </c>
      <c r="F82" s="7">
        <f>LN(TN1_Precios!F82/TN1_Precios!F83)</f>
        <v>1.125426884622318E-2</v>
      </c>
      <c r="G82" s="7">
        <f>LN(TN1_Precios!G82/TN1_Precios!G83)</f>
        <v>6.1728591070810161E-3</v>
      </c>
      <c r="H82" s="7">
        <f>LN(TN1_Precios!H82/TN1_Precios!H83)</f>
        <v>2.8237271129048684E-3</v>
      </c>
      <c r="I82" s="7">
        <f>LN(TN1_Precios!I82/TN1_Precios!I83)</f>
        <v>-4.0414981589999609E-3</v>
      </c>
      <c r="J82" s="7">
        <f>LN(TN1_Precios!J82/TN1_Precios!J83)</f>
        <v>-9.8810265307634499E-3</v>
      </c>
      <c r="K82" s="7">
        <f>LN(TN1_Precios!K82/TN1_Precios!K83)</f>
        <v>-2.1408515543960651E-3</v>
      </c>
      <c r="L82" s="7">
        <f>LN(TN1_Precios!L82/TN1_Precios!L83)</f>
        <v>1.4963658302998574E-2</v>
      </c>
      <c r="M82" s="7">
        <f>LN(TN1_Precios!M82/TN1_Precios!M83)</f>
        <v>5.0942436150085851E-4</v>
      </c>
      <c r="N82" s="7">
        <f>LN(TN1_Precios!N82/TN1_Precios!N83)</f>
        <v>7.7463117543622919E-3</v>
      </c>
      <c r="O82" s="7">
        <f>LN(TN1_Precios!O82/TN1_Precios!O83)</f>
        <v>-3.7227013552809437E-3</v>
      </c>
      <c r="P82" s="7">
        <f>LN(TN1_Precios!P82/TN1_Precios!P83)</f>
        <v>1.3547509104512578E-2</v>
      </c>
      <c r="Q82" s="7">
        <f>LN(TN1_Precios!Q82/TN1_Precios!Q83)</f>
        <v>3.8162064247196838E-3</v>
      </c>
      <c r="R82" s="7">
        <f>LN(TN1_Precios!R82/TN1_Precios!R83)</f>
        <v>-4.3933202947130197E-3</v>
      </c>
      <c r="S82" s="7">
        <f>LN(TN1_Precios!S82/TN1_Precios!S83)</f>
        <v>-1.571692574750503E-2</v>
      </c>
      <c r="T82" s="7">
        <f>LN(TN1_Precios!T82/TN1_Precios!T83)</f>
        <v>1.1553521899648504E-3</v>
      </c>
      <c r="U82" s="7">
        <f>LN(TN1_Precios!U82/TN1_Precios!U83)</f>
        <v>6.0113089556515021E-4</v>
      </c>
      <c r="V82" s="7">
        <f>LN(TN1_Precios!V82/TN1_Precios!V83)</f>
        <v>-1.7544309650909508E-2</v>
      </c>
      <c r="W82" s="7">
        <f>LN(TN1_Precios!W82/TN1_Precios!W83)</f>
        <v>-4.7058910374126166E-3</v>
      </c>
      <c r="X82" s="7">
        <f>LN(TN1_Precios!X82/TN1_Precios!X83)</f>
        <v>-4.4948075488791374E-3</v>
      </c>
      <c r="Y82" s="7">
        <f>LN(TN1_Precios!Y82/TN1_Precios!Y83)</f>
        <v>4.3256363935159203E-3</v>
      </c>
      <c r="Z82" s="7">
        <f>LN(TN1_Precios!Z82/TN1_Precios!Z83)</f>
        <v>5.3542872873366329E-3</v>
      </c>
      <c r="AA82" s="7">
        <f>LN(TN1_Precios!AA82/TN1_Precios!AA83)</f>
        <v>1.8767545100214358E-2</v>
      </c>
      <c r="AB82" s="7">
        <f>LN(TN1_Precios!AB82/TN1_Precios!AB83)</f>
        <v>-4.5945325871423614E-4</v>
      </c>
      <c r="AC82" s="7">
        <f>LN(TN1_Precios!AC82/TN1_Precios!AC83)</f>
        <v>0</v>
      </c>
      <c r="AD82" s="7">
        <f>LN(TN1_Precios!AD82/TN1_Precios!AD83)</f>
        <v>7.9566423380949616E-3</v>
      </c>
      <c r="AE82" s="7">
        <f>LN(TN1_Precios!AE82/TN1_Precios!AE83)</f>
        <v>-2.2316549572445293E-3</v>
      </c>
      <c r="AF82" s="7">
        <f>LN(TN1_Precios!AF82/TN1_Precios!AF83)</f>
        <v>-1.3371965442494462E-3</v>
      </c>
      <c r="AG82" s="7"/>
      <c r="AH82" s="7">
        <f>LN(TN1_Precios!AH82/TN1_Precios!AH83)</f>
        <v>9.8675994814301383E-3</v>
      </c>
      <c r="AI82" s="7">
        <f>LN(TN1_Precios!AI82/TN1_Precios!AI83)</f>
        <v>3.8885885493388679E-2</v>
      </c>
      <c r="AJ82" s="7">
        <f>LN(TN1_Precios!AJ82/TN1_Precios!AJ83)</f>
        <v>-2.0577551846622751E-2</v>
      </c>
      <c r="AK82" s="7">
        <f>LN(TN1_Precios!AK82/TN1_Precios!AK83)</f>
        <v>1.5446105678643731E-2</v>
      </c>
      <c r="AL82" s="7">
        <f>LN(TN1_Precios!AL82/TN1_Precios!AL83)</f>
        <v>-1.8047198946706526E-2</v>
      </c>
      <c r="AM82" s="7">
        <f>LN(TN1_Precios!AM82/TN1_Precios!AM83)</f>
        <v>-2.9413885206293341E-2</v>
      </c>
      <c r="AN82" s="7">
        <f>LN(TN1_Precios!AN82/TN1_Precios!AN83)</f>
        <v>0</v>
      </c>
    </row>
    <row r="83" spans="1:40" x14ac:dyDescent="0.2">
      <c r="A83" s="6">
        <v>42738</v>
      </c>
      <c r="B83" s="7">
        <f>LN(TN1_Precios!B83/TN1_Precios!B84)</f>
        <v>-6.0962021104279788E-4</v>
      </c>
      <c r="C83" s="7">
        <f>LN(TN1_Precios!C83/TN1_Precios!C84)</f>
        <v>4.4734954652568305E-3</v>
      </c>
      <c r="D83" s="7">
        <f>LN(TN1_Precios!D83/TN1_Precios!D84)</f>
        <v>3.3208355501841156E-3</v>
      </c>
      <c r="E83" s="7">
        <f>LN(TN1_Precios!E83/TN1_Precios!E84)</f>
        <v>1.6442435043104626E-2</v>
      </c>
      <c r="F83" s="7">
        <f>LN(TN1_Precios!F83/TN1_Precios!F84)</f>
        <v>3.5608169389174447E-3</v>
      </c>
      <c r="G83" s="7">
        <f>LN(TN1_Precios!G83/TN1_Precios!G84)</f>
        <v>-1.5478678151792982E-4</v>
      </c>
      <c r="H83" s="7">
        <f>LN(TN1_Precios!H83/TN1_Precios!H84)</f>
        <v>-8.8309953077993913E-3</v>
      </c>
      <c r="I83" s="7">
        <f>LN(TN1_Precios!I83/TN1_Precios!I84)</f>
        <v>-1.8804572364637304E-3</v>
      </c>
      <c r="J83" s="7">
        <f>LN(TN1_Precios!J83/TN1_Precios!J84)</f>
        <v>4.8968414931448946E-3</v>
      </c>
      <c r="K83" s="7">
        <f>LN(TN1_Precios!K83/TN1_Precios!K84)</f>
        <v>-3.9678328558607166E-3</v>
      </c>
      <c r="L83" s="7">
        <f>LN(TN1_Precios!L83/TN1_Precios!L84)</f>
        <v>5.5698629527823366E-3</v>
      </c>
      <c r="M83" s="7">
        <f>LN(TN1_Precios!M83/TN1_Precios!M84)</f>
        <v>0</v>
      </c>
      <c r="N83" s="7">
        <f>LN(TN1_Precios!N83/TN1_Precios!N84)</f>
        <v>-4.6111701101653156E-3</v>
      </c>
      <c r="O83" s="7">
        <f>LN(TN1_Precios!O83/TN1_Precios!O84)</f>
        <v>6.827233339339973E-4</v>
      </c>
      <c r="P83" s="7">
        <f>LN(TN1_Precios!P83/TN1_Precios!P84)</f>
        <v>1.6149476620532028E-2</v>
      </c>
      <c r="Q83" s="7">
        <f>LN(TN1_Precios!Q83/TN1_Precios!Q84)</f>
        <v>2.4120208079044868E-3</v>
      </c>
      <c r="R83" s="7">
        <f>LN(TN1_Precios!R83/TN1_Precios!R84)</f>
        <v>-7.4296965003046569E-5</v>
      </c>
      <c r="S83" s="7">
        <f>LN(TN1_Precios!S83/TN1_Precios!S84)</f>
        <v>-1.4840467724951075E-3</v>
      </c>
      <c r="T83" s="7">
        <f>LN(TN1_Precios!T83/TN1_Precios!T84)</f>
        <v>-1.4185037015824953E-2</v>
      </c>
      <c r="U83" s="7">
        <f>LN(TN1_Precios!U83/TN1_Precios!U84)</f>
        <v>4.1803246956939252E-3</v>
      </c>
      <c r="V83" s="7">
        <f>LN(TN1_Precios!V83/TN1_Precios!V84)</f>
        <v>1.9759149980462392E-2</v>
      </c>
      <c r="W83" s="7">
        <f>LN(TN1_Precios!W83/TN1_Precios!W84)</f>
        <v>-2.8129413766146126E-3</v>
      </c>
      <c r="X83" s="7">
        <f>LN(TN1_Precios!X83/TN1_Precios!X84)</f>
        <v>3.9874850102894046E-3</v>
      </c>
      <c r="Y83" s="7">
        <f>LN(TN1_Precios!Y83/TN1_Precios!Y84)</f>
        <v>-2.7519304388298312E-2</v>
      </c>
      <c r="Z83" s="7">
        <f>LN(TN1_Precios!Z83/TN1_Precios!Z84)</f>
        <v>-5.3542872873366103E-3</v>
      </c>
      <c r="AA83" s="7">
        <f>LN(TN1_Precios!AA83/TN1_Precios!AA84)</f>
        <v>-1.2355851419666105E-2</v>
      </c>
      <c r="AB83" s="7">
        <f>LN(TN1_Precios!AB83/TN1_Precios!AB84)</f>
        <v>-3.6680462951430297E-3</v>
      </c>
      <c r="AC83" s="7">
        <f>LN(TN1_Precios!AC83/TN1_Precios!AC84)</f>
        <v>9.4152539065874234E-3</v>
      </c>
      <c r="AD83" s="7">
        <f>LN(TN1_Precios!AD83/TN1_Precios!AD84)</f>
        <v>0</v>
      </c>
      <c r="AE83" s="7">
        <f>LN(TN1_Precios!AE83/TN1_Precios!AE84)</f>
        <v>0</v>
      </c>
      <c r="AF83" s="7">
        <f>LN(TN1_Precios!AF83/TN1_Precios!AF84)</f>
        <v>-6.6150433234040745E-3</v>
      </c>
      <c r="AG83" s="7"/>
      <c r="AH83" s="7">
        <f>LN(TN1_Precios!AH83/TN1_Precios!AH84)</f>
        <v>-4.1309986128970757E-4</v>
      </c>
      <c r="AI83" s="7">
        <f>LN(TN1_Precios!AI83/TN1_Precios!AI84)</f>
        <v>1.7423293537476351E-3</v>
      </c>
      <c r="AJ83" s="7">
        <f>LN(TN1_Precios!AJ83/TN1_Precios!AJ84)</f>
        <v>7.3726875514519459E-3</v>
      </c>
      <c r="AK83" s="7">
        <f>LN(TN1_Precios!AK83/TN1_Precios!AK84)</f>
        <v>1.2908106149689923E-2</v>
      </c>
      <c r="AL83" s="7">
        <f>LN(TN1_Precios!AL83/TN1_Precios!AL84)</f>
        <v>8.5625507851901747E-2</v>
      </c>
      <c r="AM83" s="7">
        <f>LN(TN1_Precios!AM83/TN1_Precios!AM84)</f>
        <v>0</v>
      </c>
      <c r="AN83" s="7">
        <f>LN(TN1_Precios!AN83/TN1_Precios!AN84)</f>
        <v>0</v>
      </c>
    </row>
    <row r="84" spans="1:40" x14ac:dyDescent="0.2">
      <c r="A84" s="6">
        <v>42734</v>
      </c>
      <c r="B84" s="7">
        <f>LN(TN1_Precios!B84/TN1_Precios!B85)</f>
        <v>5.7761666695903061E-3</v>
      </c>
      <c r="C84" s="7">
        <f>LN(TN1_Precios!C84/TN1_Precios!C85)</f>
        <v>2.8987536873252187E-2</v>
      </c>
      <c r="D84" s="7">
        <f>LN(TN1_Precios!D84/TN1_Precios!D85)</f>
        <v>9.8843794249373514E-3</v>
      </c>
      <c r="E84" s="7">
        <f>LN(TN1_Precios!E84/TN1_Precios!E85)</f>
        <v>3.5789723534885996E-3</v>
      </c>
      <c r="F84" s="7">
        <f>LN(TN1_Precios!F84/TN1_Precios!F85)</f>
        <v>0</v>
      </c>
      <c r="G84" s="7">
        <f>LN(TN1_Precios!G84/TN1_Precios!G85)</f>
        <v>6.3659868741586436E-3</v>
      </c>
      <c r="H84" s="7">
        <f>LN(TN1_Precios!H84/TN1_Precios!H85)</f>
        <v>6.0666329915873736E-3</v>
      </c>
      <c r="I84" s="7">
        <f>LN(TN1_Precios!I84/TN1_Precios!I85)</f>
        <v>1.4326505341866504E-2</v>
      </c>
      <c r="J84" s="7">
        <f>LN(TN1_Precios!J84/TN1_Precios!J85)</f>
        <v>2.8707458177945205E-2</v>
      </c>
      <c r="K84" s="7">
        <f>LN(TN1_Precios!K84/TN1_Precios!K85)</f>
        <v>6.2813015745854491E-3</v>
      </c>
      <c r="L84" s="7">
        <f>LN(TN1_Precios!L84/TN1_Precios!L85)</f>
        <v>2.9299757263298635E-3</v>
      </c>
      <c r="M84" s="7">
        <f>LN(TN1_Precios!M84/TN1_Precios!M85)</f>
        <v>-6.367399132674289E-4</v>
      </c>
      <c r="N84" s="7">
        <f>LN(TN1_Precios!N84/TN1_Precios!N85)</f>
        <v>5.0514401495634475E-3</v>
      </c>
      <c r="O84" s="7">
        <f>LN(TN1_Precios!O84/TN1_Precios!O85)</f>
        <v>3.1922197815556011E-3</v>
      </c>
      <c r="P84" s="7">
        <f>LN(TN1_Precios!P84/TN1_Precios!P85)</f>
        <v>5.7846774481669196E-3</v>
      </c>
      <c r="Q84" s="7">
        <f>LN(TN1_Precios!Q84/TN1_Precios!Q85)</f>
        <v>4.0903683714404093E-3</v>
      </c>
      <c r="R84" s="7">
        <f>LN(TN1_Precios!R84/TN1_Precios!R85)</f>
        <v>-7.4266620569089445E-4</v>
      </c>
      <c r="S84" s="7">
        <f>LN(TN1_Precios!S84/TN1_Precios!S85)</f>
        <v>2.7224370236416926E-3</v>
      </c>
      <c r="T84" s="7">
        <f>LN(TN1_Precios!T84/TN1_Precios!T85)</f>
        <v>5.3483463625347198E-4</v>
      </c>
      <c r="U84" s="7">
        <f>LN(TN1_Precios!U84/TN1_Precios!U85)</f>
        <v>-2.1300065544373938E-3</v>
      </c>
      <c r="V84" s="7">
        <f>LN(TN1_Precios!V84/TN1_Precios!V85)</f>
        <v>0</v>
      </c>
      <c r="W84" s="7">
        <f>LN(TN1_Precios!W84/TN1_Precios!W85)</f>
        <v>0</v>
      </c>
      <c r="X84" s="7">
        <f>LN(TN1_Precios!X84/TN1_Precios!X85)</f>
        <v>0</v>
      </c>
      <c r="Y84" s="7">
        <f>LN(TN1_Precios!Y84/TN1_Precios!Y85)</f>
        <v>4.6375257590092776E-2</v>
      </c>
      <c r="Z84" s="7">
        <f>LN(TN1_Precios!Z84/TN1_Precios!Z85)</f>
        <v>2.6331548361802463E-2</v>
      </c>
      <c r="AA84" s="7">
        <f>LN(TN1_Precios!AA84/TN1_Precios!AA85)</f>
        <v>-4.5612935543716312E-3</v>
      </c>
      <c r="AB84" s="7">
        <f>LN(TN1_Precios!AB84/TN1_Precios!AB85)</f>
        <v>3.1143581368338849E-2</v>
      </c>
      <c r="AC84" s="7">
        <f>LN(TN1_Precios!AC84/TN1_Precios!AC85)</f>
        <v>0</v>
      </c>
      <c r="AD84" s="7">
        <f>LN(TN1_Precios!AD84/TN1_Precios!AD85)</f>
        <v>1.3335715739559039E-2</v>
      </c>
      <c r="AE84" s="7">
        <f>LN(TN1_Precios!AE84/TN1_Precios!AE85)</f>
        <v>-1.0156580209369909E-2</v>
      </c>
      <c r="AF84" s="7">
        <f>LN(TN1_Precios!AF84/TN1_Precios!AF85)</f>
        <v>-4.3711573672797288E-3</v>
      </c>
      <c r="AG84" s="7"/>
      <c r="AH84" s="7">
        <f>LN(TN1_Precios!AH84/TN1_Precios!AH85)</f>
        <v>1.791333184614743E-3</v>
      </c>
      <c r="AI84" s="7">
        <f>LN(TN1_Precios!AI84/TN1_Precios!AI85)</f>
        <v>0</v>
      </c>
      <c r="AJ84" s="7">
        <f>LN(TN1_Precios!AJ84/TN1_Precios!AJ85)</f>
        <v>7.5121686889193023E-3</v>
      </c>
      <c r="AK84" s="7">
        <f>LN(TN1_Precios!AK84/TN1_Precios!AK85)</f>
        <v>5.1997280945702664E-3</v>
      </c>
      <c r="AL84" s="7">
        <f>LN(TN1_Precios!AL84/TN1_Precios!AL85)</f>
        <v>8.0552794603183635E-3</v>
      </c>
      <c r="AM84" s="7">
        <f>LN(TN1_Precios!AM84/TN1_Precios!AM85)</f>
        <v>1.4493803924210596E-4</v>
      </c>
      <c r="AN84" s="7">
        <f>LN(TN1_Precios!AN84/TN1_Precios!AN85)</f>
        <v>-5.2801331040398608E-2</v>
      </c>
    </row>
    <row r="85" spans="1:40" x14ac:dyDescent="0.2">
      <c r="A85" s="6">
        <v>42733</v>
      </c>
      <c r="B85" s="7">
        <f>LN(TN1_Precios!B85/TN1_Precios!B86)</f>
        <v>7.1143181522630126E-3</v>
      </c>
      <c r="C85" s="7">
        <f>LN(TN1_Precios!C85/TN1_Precios!C86)</f>
        <v>1.5396461855928362E-3</v>
      </c>
      <c r="D85" s="7">
        <f>LN(TN1_Precios!D85/TN1_Precios!D86)</f>
        <v>-1.0457724623110494E-2</v>
      </c>
      <c r="E85" s="7">
        <f>LN(TN1_Precios!E85/TN1_Precios!E86)</f>
        <v>1.5140426817272784E-2</v>
      </c>
      <c r="F85" s="7">
        <f>LN(TN1_Precios!F85/TN1_Precios!F86)</f>
        <v>-2.9850300743931082E-5</v>
      </c>
      <c r="G85" s="7">
        <f>LN(TN1_Precios!G85/TN1_Precios!G86)</f>
        <v>0</v>
      </c>
      <c r="H85" s="7">
        <f>LN(TN1_Precios!H85/TN1_Precios!H86)</f>
        <v>7.9270888343034047E-3</v>
      </c>
      <c r="I85" s="7">
        <f>LN(TN1_Precios!I85/TN1_Precios!I86)</f>
        <v>4.0922168688563723E-3</v>
      </c>
      <c r="J85" s="7">
        <f>LN(TN1_Precios!J85/TN1_Precios!J86)</f>
        <v>-2.8497656230213615E-2</v>
      </c>
      <c r="K85" s="7">
        <f>LN(TN1_Precios!K85/TN1_Precios!K86)</f>
        <v>1.2696790833281917E-2</v>
      </c>
      <c r="L85" s="7">
        <f>LN(TN1_Precios!L85/TN1_Precios!L86)</f>
        <v>7.1208974436680695E-3</v>
      </c>
      <c r="M85" s="7">
        <f>LN(TN1_Precios!M85/TN1_Precios!M86)</f>
        <v>1.255461019885005E-2</v>
      </c>
      <c r="N85" s="7">
        <f>LN(TN1_Precios!N85/TN1_Precios!N86)</f>
        <v>2.5270761337530877E-2</v>
      </c>
      <c r="O85" s="7">
        <f>LN(TN1_Precios!O85/TN1_Precios!O86)</f>
        <v>-1.0652059137010884E-3</v>
      </c>
      <c r="P85" s="7">
        <f>LN(TN1_Precios!P85/TN1_Precios!P86)</f>
        <v>3.374265081731088E-3</v>
      </c>
      <c r="Q85" s="7">
        <f>LN(TN1_Precios!Q85/TN1_Precios!Q86)</f>
        <v>8.0735536318350867E-3</v>
      </c>
      <c r="R85" s="7">
        <f>LN(TN1_Precios!R85/TN1_Precios!R86)</f>
        <v>7.4266620569086799E-4</v>
      </c>
      <c r="S85" s="7">
        <f>LN(TN1_Precios!S85/TN1_Precios!S86)</f>
        <v>-2.2279994363128006E-3</v>
      </c>
      <c r="T85" s="7">
        <f>LN(TN1_Precios!T85/TN1_Precios!T86)</f>
        <v>4.3652442765685089E-4</v>
      </c>
      <c r="U85" s="7">
        <f>LN(TN1_Precios!U85/TN1_Precios!U86)</f>
        <v>2.1757160993270613E-2</v>
      </c>
      <c r="V85" s="7">
        <f>LN(TN1_Precios!V85/TN1_Precios!V86)</f>
        <v>-4.4344914754162725E-5</v>
      </c>
      <c r="W85" s="7">
        <f>LN(TN1_Precios!W85/TN1_Precios!W86)</f>
        <v>0</v>
      </c>
      <c r="X85" s="7">
        <f>LN(TN1_Precios!X85/TN1_Precios!X86)</f>
        <v>7.4701258020834459E-3</v>
      </c>
      <c r="Y85" s="7">
        <f>LN(TN1_Precios!Y85/TN1_Precios!Y86)</f>
        <v>-4.4077930303284872E-3</v>
      </c>
      <c r="Z85" s="7">
        <f>LN(TN1_Precios!Z85/TN1_Precios!Z86)</f>
        <v>8.9950124613258041E-3</v>
      </c>
      <c r="AA85" s="7">
        <f>LN(TN1_Precios!AA85/TN1_Precios!AA86)</f>
        <v>-9.8818675606438151E-3</v>
      </c>
      <c r="AB85" s="7">
        <f>LN(TN1_Precios!AB85/TN1_Precios!AB86)</f>
        <v>1.9478924129154671E-2</v>
      </c>
      <c r="AC85" s="7">
        <f>LN(TN1_Precios!AC85/TN1_Precios!AC86)</f>
        <v>6.3490047956348789E-5</v>
      </c>
      <c r="AD85" s="7">
        <f>LN(TN1_Precios!AD85/TN1_Precios!AD86)</f>
        <v>2.6428151182171997E-3</v>
      </c>
      <c r="AE85" s="7">
        <f>LN(TN1_Precios!AE85/TN1_Precios!AE86)</f>
        <v>4.1926784131538219E-2</v>
      </c>
      <c r="AF85" s="7">
        <f>LN(TN1_Precios!AF85/TN1_Precios!AF86)</f>
        <v>1.3666925967276095E-3</v>
      </c>
      <c r="AG85" s="7"/>
      <c r="AH85" s="7">
        <f>LN(TN1_Precios!AH85/TN1_Precios!AH86)</f>
        <v>-3.3045743308820021E-3</v>
      </c>
      <c r="AI85" s="7">
        <f>LN(TN1_Precios!AI85/TN1_Precios!AI86)</f>
        <v>1.9377967311864295E-4</v>
      </c>
      <c r="AJ85" s="7">
        <f>LN(TN1_Precios!AJ85/TN1_Precios!AJ86)</f>
        <v>5.5222943107892204E-3</v>
      </c>
      <c r="AK85" s="7">
        <f>LN(TN1_Precios!AK85/TN1_Precios!AK86)</f>
        <v>4.8564284637602536E-3</v>
      </c>
      <c r="AL85" s="7">
        <f>LN(TN1_Precios!AL85/TN1_Precios!AL86)</f>
        <v>-5.7753394617128789E-4</v>
      </c>
      <c r="AM85" s="7">
        <f>LN(TN1_Precios!AM85/TN1_Precios!AM86)</f>
        <v>-1.4533675491341696E-2</v>
      </c>
      <c r="AN85" s="7">
        <f>LN(TN1_Precios!AN85/TN1_Precios!AN86)</f>
        <v>0</v>
      </c>
    </row>
    <row r="86" spans="1:40" x14ac:dyDescent="0.2">
      <c r="A86" s="6">
        <v>42732</v>
      </c>
      <c r="B86" s="7">
        <f>LN(TN1_Precios!B86/TN1_Precios!B87)</f>
        <v>1.3981361819160511E-2</v>
      </c>
      <c r="C86" s="7">
        <f>LN(TN1_Precios!C86/TN1_Precios!C87)</f>
        <v>2.1776616899028931E-3</v>
      </c>
      <c r="D86" s="7">
        <f>LN(TN1_Precios!D86/TN1_Precios!D87)</f>
        <v>2.2578378806330287E-2</v>
      </c>
      <c r="E86" s="7">
        <f>LN(TN1_Precios!E86/TN1_Precios!E87)</f>
        <v>7.8837560341920507E-3</v>
      </c>
      <c r="F86" s="7">
        <f>LN(TN1_Precios!F86/TN1_Precios!F87)</f>
        <v>4.5175167701320129E-3</v>
      </c>
      <c r="G86" s="7">
        <f>LN(TN1_Precios!G86/TN1_Precios!G87)</f>
        <v>-1.1152531950475003E-2</v>
      </c>
      <c r="H86" s="7">
        <f>LN(TN1_Precios!H86/TN1_Precios!H87)</f>
        <v>2.4533303855316074E-2</v>
      </c>
      <c r="I86" s="7">
        <f>LN(TN1_Precios!I86/TN1_Precios!I87)</f>
        <v>5.4824698727432356E-3</v>
      </c>
      <c r="J86" s="7">
        <f>LN(TN1_Precios!J86/TN1_Precios!J87)</f>
        <v>1.1331506230646387E-2</v>
      </c>
      <c r="K86" s="7">
        <f>LN(TN1_Precios!K86/TN1_Precios!K87)</f>
        <v>1.1225063681840175E-3</v>
      </c>
      <c r="L86" s="7">
        <f>LN(TN1_Precios!L86/TN1_Precios!L87)</f>
        <v>1.9204235630453311E-2</v>
      </c>
      <c r="M86" s="7">
        <f>LN(TN1_Precios!M86/TN1_Precios!M87)</f>
        <v>1.3236632399087483E-2</v>
      </c>
      <c r="N86" s="7">
        <f>LN(TN1_Precios!N86/TN1_Precios!N87)</f>
        <v>1.7311190785875303E-2</v>
      </c>
      <c r="O86" s="7">
        <f>LN(TN1_Precios!O86/TN1_Precios!O87)</f>
        <v>3.5134775399665703E-2</v>
      </c>
      <c r="P86" s="7">
        <f>LN(TN1_Precios!P86/TN1_Precios!P87)</f>
        <v>2.1926748135807632E-2</v>
      </c>
      <c r="Q86" s="7">
        <f>LN(TN1_Precios!Q86/TN1_Precios!Q87)</f>
        <v>9.2528703755058537E-3</v>
      </c>
      <c r="R86" s="7">
        <f>LN(TN1_Precios!R86/TN1_Precios!R87)</f>
        <v>-5.9417708224632226E-4</v>
      </c>
      <c r="S86" s="7">
        <f>LN(TN1_Precios!S86/TN1_Precios!S87)</f>
        <v>-2.97220416805552E-2</v>
      </c>
      <c r="T86" s="7">
        <f>LN(TN1_Precios!T86/TN1_Precios!T87)</f>
        <v>1.9197176815500656E-2</v>
      </c>
      <c r="U86" s="7">
        <f>LN(TN1_Precios!U86/TN1_Precios!U87)</f>
        <v>1.5866575389181192E-2</v>
      </c>
      <c r="V86" s="7">
        <f>LN(TN1_Precios!V86/TN1_Precios!V87)</f>
        <v>-1.9714805065708253E-2</v>
      </c>
      <c r="W86" s="7">
        <f>LN(TN1_Precios!W86/TN1_Precios!W87)</f>
        <v>0</v>
      </c>
      <c r="X86" s="7">
        <f>LN(TN1_Precios!X86/TN1_Precios!X87)</f>
        <v>1.442183717544783E-2</v>
      </c>
      <c r="Y86" s="7">
        <f>LN(TN1_Precios!Y86/TN1_Precios!Y87)</f>
        <v>2.2894171161316017E-2</v>
      </c>
      <c r="Z86" s="7">
        <f>LN(TN1_Precios!Z86/TN1_Precios!Z87)</f>
        <v>4.8059242224178398E-3</v>
      </c>
      <c r="AA86" s="7">
        <f>LN(TN1_Precios!AA86/TN1_Precios!AA87)</f>
        <v>1.8046768618313964E-2</v>
      </c>
      <c r="AB86" s="7">
        <f>LN(TN1_Precios!AB86/TN1_Precios!AB87)</f>
        <v>6.8799452318182852E-4</v>
      </c>
      <c r="AC86" s="7">
        <f>LN(TN1_Precios!AC86/TN1_Precios!AC87)</f>
        <v>0</v>
      </c>
      <c r="AD86" s="7">
        <f>LN(TN1_Precios!AD86/TN1_Precios!AD87)</f>
        <v>-5.0761530318606607E-3</v>
      </c>
      <c r="AE86" s="7">
        <f>LN(TN1_Precios!AE86/TN1_Precios!AE87)</f>
        <v>-4.3133576891289504E-3</v>
      </c>
      <c r="AF86" s="7">
        <f>LN(TN1_Precios!AF86/TN1_Precios!AF87)</f>
        <v>-1.4584093646930228E-2</v>
      </c>
      <c r="AG86" s="7"/>
      <c r="AH86" s="7">
        <f>LN(TN1_Precios!AH86/TN1_Precios!AH87)</f>
        <v>1.0316966970932269E-2</v>
      </c>
      <c r="AI86" s="7">
        <f>LN(TN1_Precios!AI86/TN1_Precios!AI87)</f>
        <v>1.9381723095852386E-4</v>
      </c>
      <c r="AJ86" s="7">
        <f>LN(TN1_Precios!AJ86/TN1_Precios!AJ87)</f>
        <v>3.3613698208731058E-2</v>
      </c>
      <c r="AK86" s="7">
        <f>LN(TN1_Precios!AK86/TN1_Precios!AK87)</f>
        <v>-1.0265679370893248E-2</v>
      </c>
      <c r="AL86" s="7">
        <f>LN(TN1_Precios!AL86/TN1_Precios!AL87)</f>
        <v>-8.0506472771671323E-3</v>
      </c>
      <c r="AM86" s="7">
        <f>LN(TN1_Precios!AM86/TN1_Precios!AM87)</f>
        <v>2.8987536873252406E-2</v>
      </c>
      <c r="AN86" s="7">
        <f>LN(TN1_Precios!AN86/TN1_Precios!AN87)</f>
        <v>0</v>
      </c>
    </row>
    <row r="87" spans="1:40" x14ac:dyDescent="0.2">
      <c r="A87" s="6">
        <v>42731</v>
      </c>
      <c r="B87" s="7">
        <f>LN(TN1_Precios!B87/TN1_Precios!B88)</f>
        <v>-1.582388351508047E-3</v>
      </c>
      <c r="C87" s="7">
        <f>LN(TN1_Precios!C87/TN1_Precios!C88)</f>
        <v>3.6340510984114472E-4</v>
      </c>
      <c r="D87" s="7">
        <f>LN(TN1_Precios!D87/TN1_Precios!D88)</f>
        <v>-5.3838858629411256E-2</v>
      </c>
      <c r="E87" s="7">
        <f>LN(TN1_Precios!E87/TN1_Precios!E88)</f>
        <v>1.0692629538743236E-2</v>
      </c>
      <c r="F87" s="7">
        <f>LN(TN1_Precios!F87/TN1_Precios!F88)</f>
        <v>-4.1891144444805009E-3</v>
      </c>
      <c r="G87" s="7">
        <f>LN(TN1_Precios!G87/TN1_Precios!G88)</f>
        <v>-3.8434976978985445E-3</v>
      </c>
      <c r="H87" s="7">
        <f>LN(TN1_Precios!H87/TN1_Precios!H88)</f>
        <v>6.5525590916893049E-3</v>
      </c>
      <c r="I87" s="7">
        <f>LN(TN1_Precios!I87/TN1_Precios!I88)</f>
        <v>1.0500234633866288E-2</v>
      </c>
      <c r="J87" s="7">
        <f>LN(TN1_Precios!J87/TN1_Precios!J88)</f>
        <v>2.6950475634091333E-2</v>
      </c>
      <c r="K87" s="7">
        <f>LN(TN1_Precios!K87/TN1_Precios!K88)</f>
        <v>-6.1365051732558814E-3</v>
      </c>
      <c r="L87" s="7">
        <f>LN(TN1_Precios!L87/TN1_Precios!L88)</f>
        <v>-2.789554660022437E-3</v>
      </c>
      <c r="M87" s="7">
        <f>LN(TN1_Precios!M87/TN1_Precios!M88)</f>
        <v>-2.6092643636138418E-3</v>
      </c>
      <c r="N87" s="7">
        <f>LN(TN1_Precios!N87/TN1_Precios!N88)</f>
        <v>-7.0973701978719571E-3</v>
      </c>
      <c r="O87" s="7">
        <f>LN(TN1_Precios!O87/TN1_Precios!O88)</f>
        <v>2.0450284996280398E-2</v>
      </c>
      <c r="P87" s="7">
        <f>LN(TN1_Precios!P87/TN1_Precios!P88)</f>
        <v>-7.6482208382568449E-3</v>
      </c>
      <c r="Q87" s="7">
        <f>LN(TN1_Precios!Q87/TN1_Precios!Q88)</f>
        <v>1.9597695975643323E-3</v>
      </c>
      <c r="R87" s="7">
        <f>LN(TN1_Precios!R87/TN1_Precios!R88)</f>
        <v>-2.3731841455556981E-3</v>
      </c>
      <c r="S87" s="7">
        <f>LN(TN1_Precios!S87/TN1_Precios!S88)</f>
        <v>-7.4136415126735654E-3</v>
      </c>
      <c r="T87" s="7">
        <f>LN(TN1_Precios!T87/TN1_Precios!T88)</f>
        <v>-5.0125418235442863E-3</v>
      </c>
      <c r="U87" s="7">
        <f>LN(TN1_Precios!U87/TN1_Precios!U88)</f>
        <v>-1.1913810541441359E-2</v>
      </c>
      <c r="V87" s="7">
        <f>LN(TN1_Precios!V87/TN1_Precios!V88)</f>
        <v>0</v>
      </c>
      <c r="W87" s="7">
        <f>LN(TN1_Precios!W87/TN1_Precios!W88)</f>
        <v>0</v>
      </c>
      <c r="X87" s="7">
        <f>LN(TN1_Precios!X87/TN1_Precios!X88)</f>
        <v>-4.6178030951607829E-2</v>
      </c>
      <c r="Y87" s="7">
        <f>LN(TN1_Precios!Y87/TN1_Precios!Y88)</f>
        <v>-1.7516207795999567E-2</v>
      </c>
      <c r="Z87" s="7">
        <f>LN(TN1_Precios!Z87/TN1_Precios!Z88)</f>
        <v>-1.8527095930704948E-4</v>
      </c>
      <c r="AA87" s="7">
        <f>LN(TN1_Precios!AA87/TN1_Precios!AA88)</f>
        <v>1.4059068188685335E-3</v>
      </c>
      <c r="AB87" s="7">
        <f>LN(TN1_Precios!AB87/TN1_Precios!AB88)</f>
        <v>-4.6005505662494684E-3</v>
      </c>
      <c r="AC87" s="7">
        <f>LN(TN1_Precios!AC87/TN1_Precios!AC88)</f>
        <v>0</v>
      </c>
      <c r="AD87" s="7">
        <f>LN(TN1_Precios!AD87/TN1_Precios!AD88)</f>
        <v>1.2159288153290862E-3</v>
      </c>
      <c r="AE87" s="7">
        <f>LN(TN1_Precios!AE87/TN1_Precios!AE88)</f>
        <v>-6.4034370352069126E-3</v>
      </c>
      <c r="AF87" s="7">
        <f>LN(TN1_Precios!AF87/TN1_Precios!AF88)</f>
        <v>-9.4766930910789721E-3</v>
      </c>
      <c r="AG87" s="7"/>
      <c r="AH87" s="7">
        <f>LN(TN1_Precios!AH87/TN1_Precios!AH88)</f>
        <v>-1.0042002485445671E-2</v>
      </c>
      <c r="AI87" s="7">
        <f>LN(TN1_Precios!AI87/TN1_Precios!AI88)</f>
        <v>-7.3387737637918213E-3</v>
      </c>
      <c r="AJ87" s="7">
        <f>LN(TN1_Precios!AJ87/TN1_Precios!AJ88)</f>
        <v>-1.217231194381615E-2</v>
      </c>
      <c r="AK87" s="7">
        <f>LN(TN1_Precios!AK87/TN1_Precios!AK88)</f>
        <v>2.8798079775091349E-2</v>
      </c>
      <c r="AL87" s="7">
        <f>LN(TN1_Precios!AL87/TN1_Precios!AL88)</f>
        <v>3.4423441909729197E-3</v>
      </c>
      <c r="AM87" s="7">
        <f>LN(TN1_Precios!AM87/TN1_Precios!AM88)</f>
        <v>1.1834457647002798E-2</v>
      </c>
      <c r="AN87" s="7">
        <f>LN(TN1_Precios!AN87/TN1_Precios!AN88)</f>
        <v>-1.4600060646849756E-2</v>
      </c>
    </row>
    <row r="88" spans="1:40" x14ac:dyDescent="0.2">
      <c r="A88" s="6">
        <v>42730</v>
      </c>
      <c r="B88" s="7">
        <f>LN(TN1_Precios!B88/TN1_Precios!B89)</f>
        <v>1.3547658673620424E-3</v>
      </c>
      <c r="C88" s="7">
        <f>LN(TN1_Precios!C88/TN1_Precios!C89)</f>
        <v>-5.7083469462545855E-3</v>
      </c>
      <c r="D88" s="7">
        <f>LN(TN1_Precios!D88/TN1_Precios!D89)</f>
        <v>4.1283893907334147E-2</v>
      </c>
      <c r="E88" s="7">
        <f>LN(TN1_Precios!E88/TN1_Precios!E89)</f>
        <v>-4.6143375507454384E-3</v>
      </c>
      <c r="F88" s="7">
        <f>LN(TN1_Precios!F88/TN1_Precios!F89)</f>
        <v>-2.9855202490752325E-4</v>
      </c>
      <c r="G88" s="7">
        <f>LN(TN1_Precios!G88/TN1_Precios!G89)</f>
        <v>-1.6436224522042565E-2</v>
      </c>
      <c r="H88" s="7">
        <f>LN(TN1_Precios!H88/TN1_Precios!H89)</f>
        <v>2.936405788154824E-3</v>
      </c>
      <c r="I88" s="7">
        <f>LN(TN1_Precios!I88/TN1_Precios!I89)</f>
        <v>0</v>
      </c>
      <c r="J88" s="7">
        <f>LN(TN1_Precios!J88/TN1_Precios!J89)</f>
        <v>5.0488048059834515E-3</v>
      </c>
      <c r="K88" s="7">
        <f>LN(TN1_Precios!K88/TN1_Precios!K89)</f>
        <v>1.0771050270860278E-2</v>
      </c>
      <c r="L88" s="7">
        <f>LN(TN1_Precios!L88/TN1_Precios!L89)</f>
        <v>-3.9249941361454033E-3</v>
      </c>
      <c r="M88" s="7">
        <f>LN(TN1_Precios!M88/TN1_Precios!M89)</f>
        <v>-3.1221568226515897E-3</v>
      </c>
      <c r="N88" s="7">
        <f>LN(TN1_Precios!N88/TN1_Precios!N89)</f>
        <v>2.0553427096240634E-3</v>
      </c>
      <c r="O88" s="7">
        <f>LN(TN1_Precios!O88/TN1_Precios!O89)</f>
        <v>-6.9697858753935693E-3</v>
      </c>
      <c r="P88" s="7">
        <f>LN(TN1_Precios!P88/TN1_Precios!P89)</f>
        <v>-2.3781224049674358E-3</v>
      </c>
      <c r="Q88" s="7">
        <f>LN(TN1_Precios!Q88/TN1_Precios!Q89)</f>
        <v>-1.1954383501630176E-3</v>
      </c>
      <c r="R88" s="7">
        <f>LN(TN1_Precios!R88/TN1_Precios!R89)</f>
        <v>9.6342690966315175E-4</v>
      </c>
      <c r="S88" s="7">
        <f>LN(TN1_Precios!S88/TN1_Precios!S89)</f>
        <v>9.3357949156327412E-3</v>
      </c>
      <c r="T88" s="7">
        <f>LN(TN1_Precios!T88/TN1_Precios!T89)</f>
        <v>3.4694969796886806E-2</v>
      </c>
      <c r="U88" s="7">
        <f>LN(TN1_Precios!U88/TN1_Precios!U89)</f>
        <v>2.155996649404332E-2</v>
      </c>
      <c r="V88" s="7">
        <f>LN(TN1_Precios!V88/TN1_Precios!V89)</f>
        <v>0</v>
      </c>
      <c r="W88" s="7">
        <f>LN(TN1_Precios!W88/TN1_Precios!W89)</f>
        <v>0</v>
      </c>
      <c r="X88" s="7">
        <f>LN(TN1_Precios!X88/TN1_Precios!X89)</f>
        <v>4.3958696474838951E-2</v>
      </c>
      <c r="Y88" s="7">
        <f>LN(TN1_Precios!Y88/TN1_Precios!Y89)</f>
        <v>-7.1873505729400078E-4</v>
      </c>
      <c r="Z88" s="7">
        <f>LN(TN1_Precios!Z88/TN1_Precios!Z89)</f>
        <v>-1.4809332584429316E-3</v>
      </c>
      <c r="AA88" s="7">
        <f>LN(TN1_Precios!AA88/TN1_Precios!AA89)</f>
        <v>1.1715315361081098E-2</v>
      </c>
      <c r="AB88" s="7">
        <f>LN(TN1_Precios!AB88/TN1_Precios!AB89)</f>
        <v>2.1946377370429997E-3</v>
      </c>
      <c r="AC88" s="7">
        <f>LN(TN1_Precios!AC88/TN1_Precios!AC89)</f>
        <v>0</v>
      </c>
      <c r="AD88" s="7">
        <f>LN(TN1_Precios!AD88/TN1_Precios!AD89)</f>
        <v>-1.2159288153291068E-3</v>
      </c>
      <c r="AE88" s="7">
        <f>LN(TN1_Precios!AE88/TN1_Precios!AE89)</f>
        <v>2.129926257824849E-3</v>
      </c>
      <c r="AF88" s="7">
        <f>LN(TN1_Precios!AF88/TN1_Precios!AF89)</f>
        <v>-1.6275803011335695E-2</v>
      </c>
      <c r="AG88" s="7"/>
      <c r="AH88" s="7">
        <f>LN(TN1_Precios!AH88/TN1_Precios!AH89)</f>
        <v>-1.2842291348142052E-2</v>
      </c>
      <c r="AI88" s="7">
        <f>LN(TN1_Precios!AI88/TN1_Precios!AI89)</f>
        <v>-3.8476337527394131E-4</v>
      </c>
      <c r="AJ88" s="7">
        <f>LN(TN1_Precios!AJ88/TN1_Precios!AJ89)</f>
        <v>-1.4859884666967907E-2</v>
      </c>
      <c r="AK88" s="7">
        <f>LN(TN1_Precios!AK88/TN1_Precios!AK89)</f>
        <v>-1.5458573191980867E-2</v>
      </c>
      <c r="AL88" s="7">
        <f>LN(TN1_Precios!AL88/TN1_Precios!AL89)</f>
        <v>-2.0478531343540791E-2</v>
      </c>
      <c r="AM88" s="7">
        <f>LN(TN1_Precios!AM88/TN1_Precios!AM89)</f>
        <v>-2.2296553272692031E-3</v>
      </c>
      <c r="AN88" s="7">
        <f>LN(TN1_Precios!AN88/TN1_Precios!AN89)</f>
        <v>-3.2900479014317675E-2</v>
      </c>
    </row>
    <row r="89" spans="1:40" x14ac:dyDescent="0.2">
      <c r="A89" s="6">
        <v>42727</v>
      </c>
      <c r="B89" s="7">
        <f>LN(TN1_Precios!B89/TN1_Precios!B90)</f>
        <v>-1.8488475641217948E-2</v>
      </c>
      <c r="C89" s="7">
        <f>LN(TN1_Precios!C89/TN1_Precios!C90)</f>
        <v>-5.9005193376954644E-3</v>
      </c>
      <c r="D89" s="7">
        <f>LN(TN1_Precios!D89/TN1_Precios!D90)</f>
        <v>-0.15413827357202431</v>
      </c>
      <c r="E89" s="7">
        <f>LN(TN1_Precios!E89/TN1_Precios!E90)</f>
        <v>1.4033559467236997E-2</v>
      </c>
      <c r="F89" s="7">
        <f>LN(TN1_Precios!F89/TN1_Precios!F90)</f>
        <v>-1.4914245866700204E-3</v>
      </c>
      <c r="G89" s="7">
        <f>LN(TN1_Precios!G89/TN1_Precios!G90)</f>
        <v>0</v>
      </c>
      <c r="H89" s="7">
        <f>LN(TN1_Precios!H89/TN1_Precios!H90)</f>
        <v>-1.264223786259887E-2</v>
      </c>
      <c r="I89" s="7">
        <f>LN(TN1_Precios!I89/TN1_Precios!I90)</f>
        <v>-4.158010148663677E-3</v>
      </c>
      <c r="J89" s="7">
        <f>LN(TN1_Precios!J89/TN1_Precios!J90)</f>
        <v>-4.900091034730758E-2</v>
      </c>
      <c r="K89" s="7">
        <f>LN(TN1_Precios!K89/TN1_Precios!K90)</f>
        <v>2.7587438806372477E-3</v>
      </c>
      <c r="L89" s="7">
        <f>LN(TN1_Precios!L89/TN1_Precios!L90)</f>
        <v>-1.8436186022011931E-2</v>
      </c>
      <c r="M89" s="7">
        <f>LN(TN1_Precios!M89/TN1_Precios!M90)</f>
        <v>-1.1683002562074608E-3</v>
      </c>
      <c r="N89" s="7">
        <f>LN(TN1_Precios!N89/TN1_Precios!N90)</f>
        <v>-3.6510271027597801E-3</v>
      </c>
      <c r="O89" s="7">
        <f>LN(TN1_Precios!O89/TN1_Precios!O90)</f>
        <v>-1.0798898018713652E-2</v>
      </c>
      <c r="P89" s="7">
        <f>LN(TN1_Precios!P89/TN1_Precios!P90)</f>
        <v>-1.3776402065982647E-2</v>
      </c>
      <c r="Q89" s="7">
        <f>LN(TN1_Precios!Q89/TN1_Precios!Q90)</f>
        <v>-1.9591458991132699E-2</v>
      </c>
      <c r="R89" s="7">
        <f>LN(TN1_Precios!R89/TN1_Precios!R90)</f>
        <v>-1.2013263096248131E-2</v>
      </c>
      <c r="S89" s="7">
        <f>LN(TN1_Precios!S89/TN1_Precios!S90)</f>
        <v>1.6489219381110858E-2</v>
      </c>
      <c r="T89" s="7">
        <f>LN(TN1_Precios!T89/TN1_Precios!T90)</f>
        <v>-1.4302740147966951E-2</v>
      </c>
      <c r="U89" s="7">
        <f>LN(TN1_Precios!U89/TN1_Precios!U90)</f>
        <v>-2.067085419471543E-2</v>
      </c>
      <c r="V89" s="7">
        <f>LN(TN1_Precios!V89/TN1_Precios!V90)</f>
        <v>-7.8230261714967513E-4</v>
      </c>
      <c r="W89" s="7">
        <f>LN(TN1_Precios!W89/TN1_Precios!W90)</f>
        <v>0</v>
      </c>
      <c r="X89" s="7">
        <f>LN(TN1_Precios!X89/TN1_Precios!X90)</f>
        <v>-0.17194359461581923</v>
      </c>
      <c r="Y89" s="7">
        <f>LN(TN1_Precios!Y89/TN1_Precios!Y90)</f>
        <v>-4.8975789229036759E-3</v>
      </c>
      <c r="Z89" s="7">
        <f>LN(TN1_Precios!Z89/TN1_Precios!Z90)</f>
        <v>-8.1061608208968898E-3</v>
      </c>
      <c r="AA89" s="7">
        <f>LN(TN1_Precios!AA89/TN1_Precios!AA90)</f>
        <v>-2.938489823436833E-2</v>
      </c>
      <c r="AB89" s="7">
        <f>LN(TN1_Precios!AB89/TN1_Precios!AB90)</f>
        <v>-2.2739822540015515E-2</v>
      </c>
      <c r="AC89" s="7">
        <f>LN(TN1_Precios!AC89/TN1_Precios!AC90)</f>
        <v>-9.47874395454377E-3</v>
      </c>
      <c r="AD89" s="7">
        <f>LN(TN1_Precios!AD89/TN1_Precios!AD90)</f>
        <v>0</v>
      </c>
      <c r="AE89" s="7">
        <f>LN(TN1_Precios!AE89/TN1_Precios!AE90)</f>
        <v>-2.0951680498412711E-2</v>
      </c>
      <c r="AF89" s="7">
        <f>LN(TN1_Precios!AF89/TN1_Precios!AF90)</f>
        <v>1.1378044466642518E-2</v>
      </c>
      <c r="AG89" s="7"/>
      <c r="AH89" s="7">
        <f>LN(TN1_Precios!AH89/TN1_Precios!AH90)</f>
        <v>0</v>
      </c>
      <c r="AI89" s="7">
        <f>LN(TN1_Precios!AI89/TN1_Precios!AI90)</f>
        <v>1.1218686328211188E-2</v>
      </c>
      <c r="AJ89" s="7">
        <f>LN(TN1_Precios!AJ89/TN1_Precios!AJ90)</f>
        <v>-2.1416035940494999E-3</v>
      </c>
      <c r="AK89" s="7">
        <f>LN(TN1_Precios!AK89/TN1_Precios!AK90)</f>
        <v>-7.8249315408546426E-3</v>
      </c>
      <c r="AL89" s="7">
        <f>LN(TN1_Precios!AL89/TN1_Precios!AL90)</f>
        <v>-1.1254925217344803E-3</v>
      </c>
      <c r="AM89" s="7">
        <f>LN(TN1_Precios!AM89/TN1_Precios!AM90)</f>
        <v>-9.6048023197336744E-3</v>
      </c>
      <c r="AN89" s="7">
        <f>LN(TN1_Precios!AN89/TN1_Precios!AN90)</f>
        <v>0</v>
      </c>
    </row>
    <row r="90" spans="1:40" x14ac:dyDescent="0.2">
      <c r="A90" s="6">
        <v>42726</v>
      </c>
      <c r="B90" s="7">
        <f>LN(TN1_Precios!B90/TN1_Precios!B91)</f>
        <v>-8.3147187740945511E-3</v>
      </c>
      <c r="C90" s="7">
        <f>LN(TN1_Precios!C90/TN1_Precios!C91)</f>
        <v>1.6756120684715298E-2</v>
      </c>
      <c r="D90" s="7">
        <f>LN(TN1_Precios!D90/TN1_Precios!D91)</f>
        <v>-3.1843292123408556E-2</v>
      </c>
      <c r="E90" s="7">
        <f>LN(TN1_Precios!E90/TN1_Precios!E91)</f>
        <v>-2.1430134582627085E-2</v>
      </c>
      <c r="F90" s="7">
        <f>LN(TN1_Precios!F90/TN1_Precios!F91)</f>
        <v>-1.3323661198470543E-2</v>
      </c>
      <c r="G90" s="7">
        <f>LN(TN1_Precios!G90/TN1_Precios!G91)</f>
        <v>-5.344184937094508E-3</v>
      </c>
      <c r="H90" s="7">
        <f>LN(TN1_Precios!H90/TN1_Precios!H91)</f>
        <v>-2.1260345644567927E-2</v>
      </c>
      <c r="I90" s="7">
        <f>LN(TN1_Precios!I90/TN1_Precios!I91)</f>
        <v>-1.0183107121994172E-2</v>
      </c>
      <c r="J90" s="7">
        <f>LN(TN1_Precios!J90/TN1_Precios!J91)</f>
        <v>-3.2554236498024039E-2</v>
      </c>
      <c r="K90" s="7">
        <f>LN(TN1_Precios!K90/TN1_Precios!K91)</f>
        <v>-1.5417260103522069E-3</v>
      </c>
      <c r="L90" s="7">
        <f>LN(TN1_Precios!L90/TN1_Precios!L91)</f>
        <v>-2.5106803991792163E-2</v>
      </c>
      <c r="M90" s="7">
        <f>LN(TN1_Precios!M90/TN1_Precios!M91)</f>
        <v>-1.1669369233461002E-3</v>
      </c>
      <c r="N90" s="7">
        <f>LN(TN1_Precios!N90/TN1_Precios!N91)</f>
        <v>-2.4005353439770599E-2</v>
      </c>
      <c r="O90" s="7">
        <f>LN(TN1_Precios!O90/TN1_Precios!O91)</f>
        <v>-1.6604391508489316E-2</v>
      </c>
      <c r="P90" s="7">
        <f>LN(TN1_Precios!P90/TN1_Precios!P91)</f>
        <v>4.9791074729480045E-3</v>
      </c>
      <c r="Q90" s="7">
        <f>LN(TN1_Precios!Q90/TN1_Precios!Q91)</f>
        <v>9.0381911354435827E-3</v>
      </c>
      <c r="R90" s="7">
        <f>LN(TN1_Precios!R90/TN1_Precios!R91)</f>
        <v>1.0975764855859722E-2</v>
      </c>
      <c r="S90" s="7">
        <f>LN(TN1_Precios!S90/TN1_Precios!S91)</f>
        <v>-7.3322745555558341E-4</v>
      </c>
      <c r="T90" s="7">
        <f>LN(TN1_Precios!T90/TN1_Precios!T91)</f>
        <v>-1.0933349442668756E-2</v>
      </c>
      <c r="U90" s="7">
        <f>LN(TN1_Precios!U90/TN1_Precios!U91)</f>
        <v>7.4921256492678154E-3</v>
      </c>
      <c r="V90" s="7">
        <f>LN(TN1_Precios!V90/TN1_Precios!V91)</f>
        <v>1.8326612268059209E-2</v>
      </c>
      <c r="W90" s="7">
        <f>LN(TN1_Precios!W90/TN1_Precios!W91)</f>
        <v>-3.4057594431713037E-2</v>
      </c>
      <c r="X90" s="7">
        <f>LN(TN1_Precios!X90/TN1_Precios!X91)</f>
        <v>-2.4584205630538532E-2</v>
      </c>
      <c r="Y90" s="7">
        <f>LN(TN1_Precios!Y90/TN1_Precios!Y91)</f>
        <v>-9.4995407237383738E-3</v>
      </c>
      <c r="Z90" s="7">
        <f>LN(TN1_Precios!Z90/TN1_Precios!Z91)</f>
        <v>-3.2973101865503272E-3</v>
      </c>
      <c r="AA90" s="7">
        <f>LN(TN1_Precios!AA90/TN1_Precios!AA91)</f>
        <v>-2.6520433445876932E-2</v>
      </c>
      <c r="AB90" s="7">
        <f>LN(TN1_Precios!AB90/TN1_Precios!AB91)</f>
        <v>-2.9037391814558444E-2</v>
      </c>
      <c r="AC90" s="7">
        <f>LN(TN1_Precios!AC90/TN1_Precios!AC91)</f>
        <v>4.4034851150333894E-4</v>
      </c>
      <c r="AD90" s="7">
        <f>LN(TN1_Precios!AD90/TN1_Precios!AD91)</f>
        <v>-2.531613524013141E-5</v>
      </c>
      <c r="AE90" s="7">
        <f>LN(TN1_Precios!AE90/TN1_Precios!AE91)</f>
        <v>-4.8324366573018959E-3</v>
      </c>
      <c r="AF90" s="7">
        <f>LN(TN1_Precios!AF90/TN1_Precios!AF91)</f>
        <v>1.4374451635772161E-2</v>
      </c>
      <c r="AG90" s="7"/>
      <c r="AH90" s="7">
        <f>LN(TN1_Precios!AH90/TN1_Precios!AH91)</f>
        <v>-4.5146803545265827E-3</v>
      </c>
      <c r="AI90" s="7">
        <f>LN(TN1_Precios!AI90/TN1_Precios!AI91)</f>
        <v>-1.1411012514014116E-2</v>
      </c>
      <c r="AJ90" s="7">
        <f>LN(TN1_Precios!AJ90/TN1_Precios!AJ91)</f>
        <v>-1.6548941343905086E-2</v>
      </c>
      <c r="AK90" s="7">
        <f>LN(TN1_Precios!AK90/TN1_Precios!AK91)</f>
        <v>-4.2043366535075869E-3</v>
      </c>
      <c r="AL90" s="7">
        <f>LN(TN1_Precios!AL90/TN1_Precios!AL91)</f>
        <v>-1.1741817876683061E-2</v>
      </c>
      <c r="AM90" s="7">
        <f>LN(TN1_Precios!AM90/TN1_Precios!AM91)</f>
        <v>5.4549363626014598E-2</v>
      </c>
      <c r="AN90" s="7">
        <f>LN(TN1_Precios!AN90/TN1_Precios!AN91)</f>
        <v>0</v>
      </c>
    </row>
    <row r="91" spans="1:40" x14ac:dyDescent="0.2">
      <c r="A91" s="6">
        <v>42725</v>
      </c>
      <c r="B91" s="7">
        <f>LN(TN1_Precios!B91/TN1_Precios!B92)</f>
        <v>-9.8572077776021387E-3</v>
      </c>
      <c r="C91" s="7">
        <f>LN(TN1_Precios!C91/TN1_Precios!C92)</f>
        <v>2.3566380334003718E-2</v>
      </c>
      <c r="D91" s="7">
        <f>LN(TN1_Precios!D91/TN1_Precios!D92)</f>
        <v>-7.351653700268572E-3</v>
      </c>
      <c r="E91" s="7">
        <f>LN(TN1_Precios!E91/TN1_Precios!E92)</f>
        <v>-3.836529465893132E-2</v>
      </c>
      <c r="F91" s="7">
        <f>LN(TN1_Precios!F91/TN1_Precios!F92)</f>
        <v>-3.6697288889624017E-3</v>
      </c>
      <c r="G91" s="7">
        <f>LN(TN1_Precios!G91/TN1_Precios!G92)</f>
        <v>0</v>
      </c>
      <c r="H91" s="7">
        <f>LN(TN1_Precios!H91/TN1_Precios!H92)</f>
        <v>-1.3198372381068586E-2</v>
      </c>
      <c r="I91" s="7">
        <f>LN(TN1_Precios!I91/TN1_Precios!I92)</f>
        <v>-1.7103715437000337E-2</v>
      </c>
      <c r="J91" s="7">
        <f>LN(TN1_Precios!J91/TN1_Precios!J92)</f>
        <v>4.412337395139538E-3</v>
      </c>
      <c r="K91" s="7">
        <f>LN(TN1_Precios!K91/TN1_Precios!K92)</f>
        <v>-1.5475745427003862E-2</v>
      </c>
      <c r="L91" s="7">
        <f>LN(TN1_Precios!L91/TN1_Precios!L92)</f>
        <v>-4.6770339375247832E-3</v>
      </c>
      <c r="M91" s="7">
        <f>LN(TN1_Precios!M91/TN1_Precios!M92)</f>
        <v>-1.8615339524202568E-2</v>
      </c>
      <c r="N91" s="7">
        <f>LN(TN1_Precios!N91/TN1_Precios!N92)</f>
        <v>-9.9569358947963395E-3</v>
      </c>
      <c r="O91" s="7">
        <f>LN(TN1_Precios!O91/TN1_Precios!O92)</f>
        <v>-1.2274828918158584E-2</v>
      </c>
      <c r="P91" s="7">
        <f>LN(TN1_Precios!P91/TN1_Precios!P92)</f>
        <v>-6.5904064900084282E-4</v>
      </c>
      <c r="Q91" s="7">
        <f>LN(TN1_Precios!Q91/TN1_Precios!Q92)</f>
        <v>-2.2243748979006352E-2</v>
      </c>
      <c r="R91" s="7">
        <f>LN(TN1_Precios!R91/TN1_Precios!R92)</f>
        <v>-7.3060359668972782E-3</v>
      </c>
      <c r="S91" s="7">
        <f>LN(TN1_Precios!S91/TN1_Precios!S92)</f>
        <v>5.6351980557621719E-3</v>
      </c>
      <c r="T91" s="7">
        <f>LN(TN1_Precios!T91/TN1_Precios!T92)</f>
        <v>-1.5327341340617922E-2</v>
      </c>
      <c r="U91" s="7">
        <f>LN(TN1_Precios!U91/TN1_Precios!U92)</f>
        <v>-2.5562770964693188E-2</v>
      </c>
      <c r="V91" s="7">
        <f>LN(TN1_Precios!V91/TN1_Precios!V92)</f>
        <v>1.7714796483820209E-3</v>
      </c>
      <c r="W91" s="7">
        <f>LN(TN1_Precios!W91/TN1_Precios!W92)</f>
        <v>0</v>
      </c>
      <c r="X91" s="7">
        <f>LN(TN1_Precios!X91/TN1_Precios!X92)</f>
        <v>-5.1040380712863613E-3</v>
      </c>
      <c r="Y91" s="7">
        <f>LN(TN1_Precios!Y91/TN1_Precios!Y92)</f>
        <v>-2.1577016477412111E-3</v>
      </c>
      <c r="Z91" s="7">
        <f>LN(TN1_Precios!Z91/TN1_Precios!Z92)</f>
        <v>-6.5621817693393659E-3</v>
      </c>
      <c r="AA91" s="7">
        <f>LN(TN1_Precios!AA91/TN1_Precios!AA92)</f>
        <v>-1.0407579195977503E-2</v>
      </c>
      <c r="AB91" s="7">
        <f>LN(TN1_Precios!AB91/TN1_Precios!AB92)</f>
        <v>1.1078811405531129E-2</v>
      </c>
      <c r="AC91" s="7">
        <f>LN(TN1_Precios!AC91/TN1_Precios!AC92)</f>
        <v>-1.2583364808353405E-4</v>
      </c>
      <c r="AD91" s="7">
        <f>LN(TN1_Precios!AD91/TN1_Precios!AD92)</f>
        <v>-2.5031302181185884E-3</v>
      </c>
      <c r="AE91" s="7">
        <f>LN(TN1_Precios!AE91/TN1_Precios!AE92)</f>
        <v>3.434948001463764E-2</v>
      </c>
      <c r="AF91" s="7">
        <f>LN(TN1_Precios!AF91/TN1_Precios!AF92)</f>
        <v>0</v>
      </c>
      <c r="AG91" s="7"/>
      <c r="AH91" s="7">
        <f>LN(TN1_Precios!AH91/TN1_Precios!AH92)</f>
        <v>6.7343365398028054E-3</v>
      </c>
      <c r="AI91" s="7">
        <f>LN(TN1_Precios!AI91/TN1_Precios!AI92)</f>
        <v>1.5504186535965254E-2</v>
      </c>
      <c r="AJ91" s="7">
        <f>LN(TN1_Precios!AJ91/TN1_Precios!AJ92)</f>
        <v>-1.9173645062763145E-2</v>
      </c>
      <c r="AK91" s="7">
        <f>LN(TN1_Precios!AK91/TN1_Precios!AK92)</f>
        <v>-6.742479482853711E-3</v>
      </c>
      <c r="AL91" s="7">
        <f>LN(TN1_Precios!AL91/TN1_Precios!AL92)</f>
        <v>5.3665844232915767E-2</v>
      </c>
      <c r="AM91" s="7">
        <f>LN(TN1_Precios!AM91/TN1_Precios!AM92)</f>
        <v>2.4879502803909163E-3</v>
      </c>
      <c r="AN91" s="7">
        <f>LN(TN1_Precios!AN91/TN1_Precios!AN92)</f>
        <v>-3.0001841498041113E-2</v>
      </c>
    </row>
    <row r="92" spans="1:40" x14ac:dyDescent="0.2">
      <c r="A92" s="6">
        <v>42724</v>
      </c>
      <c r="B92" s="7">
        <f>LN(TN1_Precios!B92/TN1_Precios!B93)</f>
        <v>-2.2535032917272604E-3</v>
      </c>
      <c r="C92" s="7">
        <f>LN(TN1_Precios!C92/TN1_Precios!C93)</f>
        <v>-3.4540736357436012E-3</v>
      </c>
      <c r="D92" s="7">
        <f>LN(TN1_Precios!D92/TN1_Precios!D93)</f>
        <v>9.9508080322001629E-3</v>
      </c>
      <c r="E92" s="7">
        <f>LN(TN1_Precios!E92/TN1_Precios!E93)</f>
        <v>1.6578827741776193E-2</v>
      </c>
      <c r="F92" s="7">
        <f>LN(TN1_Precios!F92/TN1_Precios!F93)</f>
        <v>2.0533888118420066E-3</v>
      </c>
      <c r="G92" s="7">
        <f>LN(TN1_Precios!G92/TN1_Precios!G93)</f>
        <v>-4.4193173307567456E-3</v>
      </c>
      <c r="H92" s="7">
        <f>LN(TN1_Precios!H92/TN1_Precios!H93)</f>
        <v>1.2410615622840348E-3</v>
      </c>
      <c r="I92" s="7">
        <f>LN(TN1_Precios!I92/TN1_Precios!I93)</f>
        <v>5.9395422992961988E-3</v>
      </c>
      <c r="J92" s="7">
        <f>LN(TN1_Precios!J92/TN1_Precios!J93)</f>
        <v>1.0378634660004033E-2</v>
      </c>
      <c r="K92" s="7">
        <f>LN(TN1_Precios!K92/TN1_Precios!K93)</f>
        <v>-9.5181302882134129E-3</v>
      </c>
      <c r="L92" s="7">
        <f>LN(TN1_Precios!L92/TN1_Precios!L93)</f>
        <v>3.1112263668127817E-4</v>
      </c>
      <c r="M92" s="7">
        <f>LN(TN1_Precios!M92/TN1_Precios!M93)</f>
        <v>1.3703230371166426E-2</v>
      </c>
      <c r="N92" s="7">
        <f>LN(TN1_Precios!N92/TN1_Precios!N93)</f>
        <v>-2.3786473165568516E-2</v>
      </c>
      <c r="O92" s="7">
        <f>LN(TN1_Precios!O92/TN1_Precios!O93)</f>
        <v>1.6894490272438192E-3</v>
      </c>
      <c r="P92" s="7">
        <f>LN(TN1_Precios!P92/TN1_Precios!P93)</f>
        <v>-8.9014408321754501E-3</v>
      </c>
      <c r="Q92" s="7">
        <f>LN(TN1_Precios!Q92/TN1_Precios!Q93)</f>
        <v>-3.9693581148604155E-3</v>
      </c>
      <c r="R92" s="7">
        <f>LN(TN1_Precios!R92/TN1_Precios!R93)</f>
        <v>7.38010729762246E-3</v>
      </c>
      <c r="S92" s="7">
        <f>LN(TN1_Precios!S92/TN1_Precios!S93)</f>
        <v>4.9261183360560026E-3</v>
      </c>
      <c r="T92" s="7">
        <f>LN(TN1_Precios!T92/TN1_Precios!T93)</f>
        <v>-7.0759685010380559E-3</v>
      </c>
      <c r="U92" s="7">
        <f>LN(TN1_Precios!U92/TN1_Precios!U93)</f>
        <v>-3.4692964453820652E-3</v>
      </c>
      <c r="V92" s="7">
        <f>LN(TN1_Precios!V92/TN1_Precios!V93)</f>
        <v>-1.7714796483820044E-3</v>
      </c>
      <c r="W92" s="7">
        <f>LN(TN1_Precios!W92/TN1_Precios!W93)</f>
        <v>0</v>
      </c>
      <c r="X92" s="7">
        <f>LN(TN1_Precios!X92/TN1_Precios!X93)</f>
        <v>7.4485014383807724E-3</v>
      </c>
      <c r="Y92" s="7">
        <f>LN(TN1_Precios!Y92/TN1_Precios!Y93)</f>
        <v>7.2105183619519068E-3</v>
      </c>
      <c r="Z92" s="7">
        <f>LN(TN1_Precios!Z92/TN1_Precios!Z93)</f>
        <v>-2.5403751640518321E-3</v>
      </c>
      <c r="AA92" s="7">
        <f>LN(TN1_Precios!AA92/TN1_Precios!AA93)</f>
        <v>8.6370947444587547E-3</v>
      </c>
      <c r="AB92" s="7">
        <f>LN(TN1_Precios!AB92/TN1_Precios!AB93)</f>
        <v>-1.2837483085002223E-2</v>
      </c>
      <c r="AC92" s="7">
        <f>LN(TN1_Precios!AC92/TN1_Precios!AC93)</f>
        <v>9.1642290911239689E-3</v>
      </c>
      <c r="AD92" s="7">
        <f>LN(TN1_Precios!AD92/TN1_Precios!AD93)</f>
        <v>0</v>
      </c>
      <c r="AE92" s="7">
        <f>LN(TN1_Precios!AE92/TN1_Precios!AE93)</f>
        <v>-1.0695289116747919E-2</v>
      </c>
      <c r="AF92" s="7">
        <f>LN(TN1_Precios!AF92/TN1_Precios!AF93)</f>
        <v>-2.9980832211935784E-2</v>
      </c>
      <c r="AG92" s="7"/>
      <c r="AH92" s="7">
        <f>LN(TN1_Precios!AH92/TN1_Precios!AH93)</f>
        <v>-6.6892904801994285E-3</v>
      </c>
      <c r="AI92" s="7">
        <f>LN(TN1_Precios!AI92/TN1_Precios!AI93)</f>
        <v>-2.2785307034103693E-2</v>
      </c>
      <c r="AJ92" s="7">
        <f>LN(TN1_Precios!AJ92/TN1_Precios!AJ93)</f>
        <v>-2.2268968747499777E-3</v>
      </c>
      <c r="AK92" s="7">
        <f>LN(TN1_Precios!AK92/TN1_Precios!AK93)</f>
        <v>2.5035218834030359E-3</v>
      </c>
      <c r="AL92" s="7">
        <f>LN(TN1_Precios!AL92/TN1_Precios!AL93)</f>
        <v>-1.9745124636665824E-2</v>
      </c>
      <c r="AM92" s="7">
        <f>LN(TN1_Precios!AM92/TN1_Precios!AM93)</f>
        <v>-7.2908102371537064E-3</v>
      </c>
      <c r="AN92" s="7">
        <f>LN(TN1_Precios!AN92/TN1_Precios!AN93)</f>
        <v>-1.851165923069973E-2</v>
      </c>
    </row>
    <row r="93" spans="1:40" x14ac:dyDescent="0.2">
      <c r="A93" s="6">
        <v>42723</v>
      </c>
      <c r="B93" s="7">
        <f>LN(TN1_Precios!B93/TN1_Precios!B94)</f>
        <v>-2.3125354185413688E-3</v>
      </c>
      <c r="C93" s="7">
        <f>LN(TN1_Precios!C93/TN1_Precios!C94)</f>
        <v>-5.6127590048012224E-2</v>
      </c>
      <c r="D93" s="7">
        <f>LN(TN1_Precios!D93/TN1_Precios!D94)</f>
        <v>-1.278599963892461E-2</v>
      </c>
      <c r="E93" s="7">
        <f>LN(TN1_Precios!E93/TN1_Precios!E94)</f>
        <v>6.5470650931300604E-3</v>
      </c>
      <c r="F93" s="7">
        <f>LN(TN1_Precios!F93/TN1_Precios!F94)</f>
        <v>-5.7680924706638532E-3</v>
      </c>
      <c r="G93" s="7">
        <f>LN(TN1_Precios!G93/TN1_Precios!G94)</f>
        <v>6.9749410909115449E-3</v>
      </c>
      <c r="H93" s="7">
        <f>LN(TN1_Precios!H93/TN1_Precios!H94)</f>
        <v>1.120951304826865E-2</v>
      </c>
      <c r="I93" s="7">
        <f>LN(TN1_Precios!I93/TN1_Precios!I94)</f>
        <v>-6.7467534288261485E-3</v>
      </c>
      <c r="J93" s="7">
        <f>LN(TN1_Precios!J93/TN1_Precios!J94)</f>
        <v>-1.4972714970194152E-2</v>
      </c>
      <c r="K93" s="7">
        <f>LN(TN1_Precios!K93/TN1_Precios!K94)</f>
        <v>-5.1240076428235512E-3</v>
      </c>
      <c r="L93" s="7">
        <f>LN(TN1_Precios!L93/TN1_Precios!L94)</f>
        <v>-4.2952947245268039E-3</v>
      </c>
      <c r="M93" s="7">
        <f>LN(TN1_Precios!M93/TN1_Precios!M94)</f>
        <v>-6.9391180520359435E-3</v>
      </c>
      <c r="N93" s="7">
        <f>LN(TN1_Precios!N93/TN1_Precios!N94)</f>
        <v>-3.4339710379609873E-3</v>
      </c>
      <c r="O93" s="7">
        <f>LN(TN1_Precios!O93/TN1_Precios!O94)</f>
        <v>2.3060071588413647E-4</v>
      </c>
      <c r="P93" s="7">
        <f>LN(TN1_Precios!P93/TN1_Precios!P94)</f>
        <v>-9.6547352258310182E-3</v>
      </c>
      <c r="Q93" s="7">
        <f>LN(TN1_Precios!Q93/TN1_Precios!Q94)</f>
        <v>-6.6723026634799973E-3</v>
      </c>
      <c r="R93" s="7">
        <f>LN(TN1_Precios!R93/TN1_Precios!R94)</f>
        <v>0</v>
      </c>
      <c r="S93" s="7">
        <f>LN(TN1_Precios!S93/TN1_Precios!S94)</f>
        <v>2.46944068423588E-4</v>
      </c>
      <c r="T93" s="7">
        <f>LN(TN1_Precios!T93/TN1_Precios!T94)</f>
        <v>1.9620996519590659E-3</v>
      </c>
      <c r="U93" s="7">
        <f>LN(TN1_Precios!U93/TN1_Precios!U94)</f>
        <v>-1.0073991894664036E-2</v>
      </c>
      <c r="V93" s="7">
        <f>LN(TN1_Precios!V93/TN1_Precios!V94)</f>
        <v>3.9014059062069581E-3</v>
      </c>
      <c r="W93" s="7">
        <f>LN(TN1_Precios!W93/TN1_Precios!W94)</f>
        <v>-3.9916607405442554E-2</v>
      </c>
      <c r="X93" s="7">
        <f>LN(TN1_Precios!X93/TN1_Precios!X94)</f>
        <v>-6.844297889724911E-3</v>
      </c>
      <c r="Y93" s="7">
        <f>LN(TN1_Precios!Y93/TN1_Precios!Y94)</f>
        <v>-4.0726502436359661E-3</v>
      </c>
      <c r="Z93" s="7">
        <f>LN(TN1_Precios!Z93/TN1_Precios!Z94)</f>
        <v>-8.4815089324139382E-3</v>
      </c>
      <c r="AA93" s="7">
        <f>LN(TN1_Precios!AA93/TN1_Precios!AA94)</f>
        <v>1.3683243279388179E-2</v>
      </c>
      <c r="AB93" s="7">
        <f>LN(TN1_Precios!AB93/TN1_Precios!AB94)</f>
        <v>7.1612255265752329E-4</v>
      </c>
      <c r="AC93" s="7">
        <f>LN(TN1_Precios!AC93/TN1_Precios!AC94)</f>
        <v>0</v>
      </c>
      <c r="AD93" s="7">
        <f>LN(TN1_Precios!AD93/TN1_Precios!AD94)</f>
        <v>-9.7002745892060382E-3</v>
      </c>
      <c r="AE93" s="7">
        <f>LN(TN1_Precios!AE93/TN1_Precios!AE94)</f>
        <v>-1.8926148181658289E-2</v>
      </c>
      <c r="AF93" s="7">
        <f>LN(TN1_Precios!AF93/TN1_Precios!AF94)</f>
        <v>1.2739025777429712E-2</v>
      </c>
      <c r="AG93" s="7"/>
      <c r="AH93" s="7">
        <f>LN(TN1_Precios!AH93/TN1_Precios!AH94)</f>
        <v>8.005289127230775E-3</v>
      </c>
      <c r="AI93" s="7">
        <f>LN(TN1_Precios!AI93/TN1_Precios!AI94)</f>
        <v>0</v>
      </c>
      <c r="AJ93" s="7">
        <f>LN(TN1_Precios!AJ93/TN1_Precios!AJ94)</f>
        <v>-1.2037978559479093E-2</v>
      </c>
      <c r="AK93" s="7">
        <f>LN(TN1_Precios!AK93/TN1_Precios!AK94)</f>
        <v>3.302136737415428E-2</v>
      </c>
      <c r="AL93" s="7">
        <f>LN(TN1_Precios!AL93/TN1_Precios!AL94)</f>
        <v>-3.4476429529972999E-2</v>
      </c>
      <c r="AM93" s="7">
        <f>LN(TN1_Precios!AM93/TN1_Precios!AM94)</f>
        <v>6.8238478191423825E-3</v>
      </c>
      <c r="AN93" s="7">
        <f>LN(TN1_Precios!AN93/TN1_Precios!AN94)</f>
        <v>-1.2804071081506968E-2</v>
      </c>
    </row>
    <row r="94" spans="1:40" x14ac:dyDescent="0.2">
      <c r="A94" s="6">
        <v>42720</v>
      </c>
      <c r="B94" s="7">
        <f>LN(TN1_Precios!B94/TN1_Precios!B95)</f>
        <v>-2.9038812676565359E-3</v>
      </c>
      <c r="C94" s="7">
        <f>LN(TN1_Precios!C94/TN1_Precios!C95)</f>
        <v>1.4197221603577753E-2</v>
      </c>
      <c r="D94" s="7">
        <f>LN(TN1_Precios!D94/TN1_Precios!D95)</f>
        <v>-1.6774206342228853E-2</v>
      </c>
      <c r="E94" s="7">
        <f>LN(TN1_Precios!E94/TN1_Precios!E95)</f>
        <v>3.244251620167733E-4</v>
      </c>
      <c r="F94" s="7">
        <f>LN(TN1_Precios!F94/TN1_Precios!F95)</f>
        <v>6.7081906626424654E-3</v>
      </c>
      <c r="G94" s="7">
        <f>LN(TN1_Precios!G94/TN1_Precios!G95)</f>
        <v>-1.2416015894234973E-2</v>
      </c>
      <c r="H94" s="7">
        <f>LN(TN1_Precios!H94/TN1_Precios!H95)</f>
        <v>-3.6710432058823768E-3</v>
      </c>
      <c r="I94" s="7">
        <f>LN(TN1_Precios!I94/TN1_Precios!I95)</f>
        <v>-1.016867204676424E-2</v>
      </c>
      <c r="J94" s="7">
        <f>LN(TN1_Precios!J94/TN1_Precios!J95)</f>
        <v>-2.6146843340956828E-2</v>
      </c>
      <c r="K94" s="7">
        <f>LN(TN1_Precios!K94/TN1_Precios!K95)</f>
        <v>1.7666020205972958E-2</v>
      </c>
      <c r="L94" s="7">
        <f>LN(TN1_Precios!L94/TN1_Precios!L95)</f>
        <v>-2.2180392349787363E-3</v>
      </c>
      <c r="M94" s="7">
        <f>LN(TN1_Precios!M94/TN1_Precios!M95)</f>
        <v>6.4049191967309634E-4</v>
      </c>
      <c r="N94" s="7">
        <f>LN(TN1_Precios!N94/TN1_Precios!N95)</f>
        <v>-1.4253033343985092E-2</v>
      </c>
      <c r="O94" s="7">
        <f>LN(TN1_Precios!O94/TN1_Precios!O95)</f>
        <v>-6.0548182678886705E-3</v>
      </c>
      <c r="P94" s="7">
        <f>LN(TN1_Precios!P94/TN1_Precios!P95)</f>
        <v>1.808569851463053E-2</v>
      </c>
      <c r="Q94" s="7">
        <f>LN(TN1_Precios!Q94/TN1_Precios!Q95)</f>
        <v>-9.1703367916130905E-3</v>
      </c>
      <c r="R94" s="7">
        <f>LN(TN1_Precios!R94/TN1_Precios!R95)</f>
        <v>-3.6367644170874833E-2</v>
      </c>
      <c r="S94" s="7">
        <f>LN(TN1_Precios!S94/TN1_Precios!S95)</f>
        <v>1.4177578600806611E-2</v>
      </c>
      <c r="T94" s="7">
        <f>LN(TN1_Precios!T94/TN1_Precios!T95)</f>
        <v>-1.0835073011075221E-2</v>
      </c>
      <c r="U94" s="7">
        <f>LN(TN1_Precios!U94/TN1_Precios!U95)</f>
        <v>1.4170182102087588E-2</v>
      </c>
      <c r="V94" s="7">
        <f>LN(TN1_Precios!V94/TN1_Precios!V95)</f>
        <v>9.4169798620522809E-3</v>
      </c>
      <c r="W94" s="7">
        <f>LN(TN1_Precios!W94/TN1_Precios!W95)</f>
        <v>0</v>
      </c>
      <c r="X94" s="7">
        <f>LN(TN1_Precios!X94/TN1_Precios!X95)</f>
        <v>9.281412856989333E-3</v>
      </c>
      <c r="Y94" s="7">
        <f>LN(TN1_Precios!Y94/TN1_Precios!Y95)</f>
        <v>2.6382274120483108E-3</v>
      </c>
      <c r="Z94" s="7">
        <f>LN(TN1_Precios!Z94/TN1_Precios!Z95)</f>
        <v>3.7807228399061523E-3</v>
      </c>
      <c r="AA94" s="7">
        <f>LN(TN1_Precios!AA94/TN1_Precios!AA95)</f>
        <v>-2.8305460377362857E-2</v>
      </c>
      <c r="AB94" s="7">
        <f>LN(TN1_Precios!AB94/TN1_Precios!AB95)</f>
        <v>1.0425491268136653E-3</v>
      </c>
      <c r="AC94" s="7">
        <f>LN(TN1_Precios!AC94/TN1_Precios!AC95)</f>
        <v>-6.3490047956217113E-5</v>
      </c>
      <c r="AD94" s="7">
        <f>LN(TN1_Precios!AD94/TN1_Precios!AD95)</f>
        <v>9.9275731468387064E-3</v>
      </c>
      <c r="AE94" s="7">
        <f>LN(TN1_Precios!AE94/TN1_Precios!AE95)</f>
        <v>-1.2490048051720678E-2</v>
      </c>
      <c r="AF94" s="7">
        <f>LN(TN1_Precios!AF94/TN1_Precios!AF95)</f>
        <v>-2.8977768815776943E-2</v>
      </c>
      <c r="AG94" s="7"/>
      <c r="AH94" s="7">
        <f>LN(TN1_Precios!AH94/TN1_Precios!AH95)</f>
        <v>-8.0503351868344043E-3</v>
      </c>
      <c r="AI94" s="7">
        <f>LN(TN1_Precios!AI94/TN1_Precios!AI95)</f>
        <v>-6.849341845574783E-3</v>
      </c>
      <c r="AJ94" s="7">
        <f>LN(TN1_Precios!AJ94/TN1_Precios!AJ95)</f>
        <v>7.4349784875179905E-3</v>
      </c>
      <c r="AK94" s="7">
        <f>LN(TN1_Precios!AK94/TN1_Precios!AK95)</f>
        <v>2.2764855672553673E-2</v>
      </c>
      <c r="AL94" s="7">
        <f>LN(TN1_Precios!AL94/TN1_Precios!AL95)</f>
        <v>-7.7476867908259379E-3</v>
      </c>
      <c r="AM94" s="7">
        <f>LN(TN1_Precios!AM94/TN1_Precios!AM95)</f>
        <v>-3.7278701140144154E-3</v>
      </c>
      <c r="AN94" s="7">
        <f>LN(TN1_Precios!AN94/TN1_Precios!AN95)</f>
        <v>-1.9018741017529921E-2</v>
      </c>
    </row>
    <row r="95" spans="1:40" x14ac:dyDescent="0.2">
      <c r="A95" s="6">
        <v>42719</v>
      </c>
      <c r="B95" s="7">
        <f>LN(TN1_Precios!B95/TN1_Precios!B96)</f>
        <v>-1.2135737209526749E-3</v>
      </c>
      <c r="C95" s="7">
        <f>LN(TN1_Precios!C95/TN1_Precios!C96)</f>
        <v>-3.5122135027826455E-2</v>
      </c>
      <c r="D95" s="7">
        <f>LN(TN1_Precios!D95/TN1_Precios!D96)</f>
        <v>-1.1653056145112027E-2</v>
      </c>
      <c r="E95" s="7">
        <f>LN(TN1_Precios!E95/TN1_Precios!E96)</f>
        <v>-1.1453123540971326E-2</v>
      </c>
      <c r="F95" s="7">
        <f>LN(TN1_Precios!F95/TN1_Precios!F96)</f>
        <v>-1.3705142598748402E-2</v>
      </c>
      <c r="G95" s="7">
        <f>LN(TN1_Precios!G95/TN1_Precios!G96)</f>
        <v>-1.7463509796951691E-2</v>
      </c>
      <c r="H95" s="7">
        <f>LN(TN1_Precios!H95/TN1_Precios!H96)</f>
        <v>-3.7169789594234401E-3</v>
      </c>
      <c r="I95" s="7">
        <f>LN(TN1_Precios!I95/TN1_Precios!I96)</f>
        <v>-2.9243673638875188E-3</v>
      </c>
      <c r="J95" s="7">
        <f>LN(TN1_Precios!J95/TN1_Precios!J96)</f>
        <v>-1.072186515146503E-2</v>
      </c>
      <c r="K95" s="7">
        <f>LN(TN1_Precios!K95/TN1_Precios!K96)</f>
        <v>1.2671964252728356E-2</v>
      </c>
      <c r="L95" s="7">
        <f>LN(TN1_Precios!L95/TN1_Precios!L96)</f>
        <v>4.8551306569681683E-3</v>
      </c>
      <c r="M95" s="7">
        <f>LN(TN1_Precios!M95/TN1_Precios!M96)</f>
        <v>-2.4316899420787725E-3</v>
      </c>
      <c r="N95" s="7">
        <f>LN(TN1_Precios!N95/TN1_Precios!N96)</f>
        <v>1.0546157128984827E-2</v>
      </c>
      <c r="O95" s="7">
        <f>LN(TN1_Precios!O95/TN1_Precios!O96)</f>
        <v>4.9791362586733773E-3</v>
      </c>
      <c r="P95" s="7">
        <f>LN(TN1_Precios!P95/TN1_Precios!P96)</f>
        <v>-1.9735921071720019E-3</v>
      </c>
      <c r="Q95" s="7">
        <f>LN(TN1_Precios!Q95/TN1_Precios!Q96)</f>
        <v>-1.40469031373518E-2</v>
      </c>
      <c r="R95" s="7">
        <f>LN(TN1_Precios!R95/TN1_Precios!R96)</f>
        <v>7.1431122570505192E-5</v>
      </c>
      <c r="S95" s="7">
        <f>LN(TN1_Precios!S95/TN1_Precios!S96)</f>
        <v>-1.4918227937219393E-2</v>
      </c>
      <c r="T95" s="7">
        <f>LN(TN1_Precios!T95/TN1_Precios!T96)</f>
        <v>-1.8712214478187959E-3</v>
      </c>
      <c r="U95" s="7">
        <f>LN(TN1_Precios!U95/TN1_Precios!U96)</f>
        <v>7.1515375409099925E-3</v>
      </c>
      <c r="V95" s="7">
        <f>LN(TN1_Precios!V95/TN1_Precios!V96)</f>
        <v>-1.8393978701385757E-2</v>
      </c>
      <c r="W95" s="7">
        <f>LN(TN1_Precios!W95/TN1_Precios!W96)</f>
        <v>-3.6290001405200487E-2</v>
      </c>
      <c r="X95" s="7">
        <f>LN(TN1_Precios!X95/TN1_Precios!X96)</f>
        <v>-1.4803851704343308E-3</v>
      </c>
      <c r="Y95" s="7">
        <f>LN(TN1_Precios!Y95/TN1_Precios!Y96)</f>
        <v>-2.6454992099479664E-2</v>
      </c>
      <c r="Z95" s="7">
        <f>LN(TN1_Precios!Z95/TN1_Precios!Z96)</f>
        <v>-1.1299555253933505E-2</v>
      </c>
      <c r="AA95" s="7">
        <f>LN(TN1_Precios!AA95/TN1_Precios!AA96)</f>
        <v>9.38025250977104E-3</v>
      </c>
      <c r="AB95" s="7">
        <f>LN(TN1_Precios!AB95/TN1_Precios!AB96)</f>
        <v>-6.517205652990909E-4</v>
      </c>
      <c r="AC95" s="7">
        <f>LN(TN1_Precios!AC95/TN1_Precios!AC96)</f>
        <v>6.3490047956348789E-5</v>
      </c>
      <c r="AD95" s="7">
        <f>LN(TN1_Precios!AD95/TN1_Precios!AD96)</f>
        <v>-5.2650925875898881E-3</v>
      </c>
      <c r="AE95" s="7">
        <f>LN(TN1_Precios!AE95/TN1_Precios!AE96)</f>
        <v>1.052099654547857E-3</v>
      </c>
      <c r="AF95" s="7">
        <f>LN(TN1_Precios!AF95/TN1_Precios!AF96)</f>
        <v>-5.0519797705343965E-3</v>
      </c>
      <c r="AG95" s="7"/>
      <c r="AH95" s="7">
        <f>LN(TN1_Precios!AH95/TN1_Precios!AH96)</f>
        <v>-2.2497197340154416E-3</v>
      </c>
      <c r="AI95" s="7">
        <f>LN(TN1_Precios!AI95/TN1_Precios!AI96)</f>
        <v>1.3553705622928579E-2</v>
      </c>
      <c r="AJ95" s="7">
        <f>LN(TN1_Precios!AJ95/TN1_Precios!AJ96)</f>
        <v>1.2792647532734973E-2</v>
      </c>
      <c r="AK95" s="7">
        <f>LN(TN1_Precios!AK95/TN1_Precios!AK96)</f>
        <v>-6.8705696076028971E-2</v>
      </c>
      <c r="AL95" s="7">
        <f>LN(TN1_Precios!AL95/TN1_Precios!AL96)</f>
        <v>4.3950735454786484E-2</v>
      </c>
      <c r="AM95" s="7">
        <f>LN(TN1_Precios!AM95/TN1_Precios!AM96)</f>
        <v>6.8450796207148411E-3</v>
      </c>
      <c r="AN95" s="7">
        <f>LN(TN1_Precios!AN95/TN1_Precios!AN96)</f>
        <v>-1.7385140844729145E-2</v>
      </c>
    </row>
    <row r="96" spans="1:40" x14ac:dyDescent="0.2">
      <c r="A96" s="6">
        <v>42718</v>
      </c>
      <c r="B96" s="7">
        <f>LN(TN1_Precios!B96/TN1_Precios!B97)</f>
        <v>-1.005156523982524E-2</v>
      </c>
      <c r="C96" s="7">
        <f>LN(TN1_Precios!C96/TN1_Precios!C97)</f>
        <v>3.3273586863829968E-3</v>
      </c>
      <c r="D96" s="7">
        <f>LN(TN1_Precios!D96/TN1_Precios!D97)</f>
        <v>-3.2369194058496167E-4</v>
      </c>
      <c r="E96" s="7">
        <f>LN(TN1_Precios!E96/TN1_Precios!E97)</f>
        <v>-5.6777441610692762E-3</v>
      </c>
      <c r="F96" s="7">
        <f>LN(TN1_Precios!F96/TN1_Precios!F97)</f>
        <v>-1.4606152389362114E-2</v>
      </c>
      <c r="G96" s="7">
        <f>LN(TN1_Precios!G96/TN1_Precios!G97)</f>
        <v>-1.5223200836288526E-2</v>
      </c>
      <c r="H96" s="7">
        <f>LN(TN1_Precios!H96/TN1_Precios!H97)</f>
        <v>-4.4422141933176213E-3</v>
      </c>
      <c r="I96" s="7">
        <f>LN(TN1_Precios!I96/TN1_Precios!I97)</f>
        <v>-1.0037062603745069E-2</v>
      </c>
      <c r="J96" s="7">
        <f>LN(TN1_Precios!J96/TN1_Precios!J97)</f>
        <v>-3.8921106921156257E-5</v>
      </c>
      <c r="K96" s="7">
        <f>LN(TN1_Precios!K96/TN1_Precios!K97)</f>
        <v>-8.795568362307906E-3</v>
      </c>
      <c r="L96" s="7">
        <f>LN(TN1_Precios!L96/TN1_Precios!L97)</f>
        <v>-1.0916689258753522E-2</v>
      </c>
      <c r="M96" s="7">
        <f>LN(TN1_Precios!M96/TN1_Precios!M97)</f>
        <v>-6.8790080182436295E-3</v>
      </c>
      <c r="N96" s="7">
        <f>LN(TN1_Precios!N96/TN1_Precios!N97)</f>
        <v>-6.8782402002282488E-3</v>
      </c>
      <c r="O96" s="7">
        <f>LN(TN1_Precios!O96/TN1_Precios!O97)</f>
        <v>-1.0465700353333269E-2</v>
      </c>
      <c r="P96" s="7">
        <f>LN(TN1_Precios!P96/TN1_Precios!P97)</f>
        <v>-1.0553448403630929E-2</v>
      </c>
      <c r="Q96" s="7">
        <f>LN(TN1_Precios!Q96/TN1_Precios!Q97)</f>
        <v>-1.8120156425514074E-2</v>
      </c>
      <c r="R96" s="7">
        <f>LN(TN1_Precios!R96/TN1_Precios!R97)</f>
        <v>-8.6063335724077764E-3</v>
      </c>
      <c r="S96" s="7">
        <f>LN(TN1_Precios!S96/TN1_Precios!S97)</f>
        <v>-3.6950405386504781E-3</v>
      </c>
      <c r="T96" s="7">
        <f>LN(TN1_Precios!T96/TN1_Precios!T97)</f>
        <v>-9.3177647902044775E-3</v>
      </c>
      <c r="U96" s="7">
        <f>LN(TN1_Precios!U96/TN1_Precios!U97)</f>
        <v>-2.0609522296753117E-2</v>
      </c>
      <c r="V96" s="7">
        <f>LN(TN1_Precios!V96/TN1_Precios!V97)</f>
        <v>1.5483550605370169E-2</v>
      </c>
      <c r="W96" s="7">
        <f>LN(TN1_Precios!W96/TN1_Precios!W97)</f>
        <v>0</v>
      </c>
      <c r="X96" s="7">
        <f>LN(TN1_Precios!X96/TN1_Precios!X97)</f>
        <v>-6.677965929708778E-3</v>
      </c>
      <c r="Y96" s="7">
        <f>LN(TN1_Precios!Y96/TN1_Precios!Y97)</f>
        <v>-8.340945175983697E-3</v>
      </c>
      <c r="Z96" s="7">
        <f>LN(TN1_Precios!Z96/TN1_Precios!Z97)</f>
        <v>-3.5606233096064054E-3</v>
      </c>
      <c r="AA96" s="7">
        <f>LN(TN1_Precios!AA96/TN1_Precios!AA97)</f>
        <v>-1.1021573974239439E-2</v>
      </c>
      <c r="AB96" s="7">
        <f>LN(TN1_Precios!AB96/TN1_Precios!AB97)</f>
        <v>6.5172056529911541E-4</v>
      </c>
      <c r="AC96" s="7">
        <f>LN(TN1_Precios!AC96/TN1_Precios!AC97)</f>
        <v>-3.422707277502283E-3</v>
      </c>
      <c r="AD96" s="7">
        <f>LN(TN1_Precios!AD96/TN1_Precios!AD97)</f>
        <v>-1.1551114962395244E-3</v>
      </c>
      <c r="AE96" s="7">
        <f>LN(TN1_Precios!AE96/TN1_Precios!AE97)</f>
        <v>-1.5178652518358747E-2</v>
      </c>
      <c r="AF96" s="7">
        <f>LN(TN1_Precios!AF96/TN1_Precios!AF97)</f>
        <v>-9.455363353427464E-3</v>
      </c>
      <c r="AG96" s="7"/>
      <c r="AH96" s="7">
        <f>LN(TN1_Precios!AH96/TN1_Precios!AH97)</f>
        <v>-6.7189502487449808E-3</v>
      </c>
      <c r="AI96" s="7">
        <f>LN(TN1_Precios!AI96/TN1_Precios!AI97)</f>
        <v>-2.4115855869586672E-2</v>
      </c>
      <c r="AJ96" s="7">
        <f>LN(TN1_Precios!AJ96/TN1_Precios!AJ97)</f>
        <v>-1.516804284223624E-2</v>
      </c>
      <c r="AK96" s="7">
        <f>LN(TN1_Precios!AK96/TN1_Precios!AK97)</f>
        <v>-1.6260520871780291E-2</v>
      </c>
      <c r="AL96" s="7">
        <f>LN(TN1_Precios!AL96/TN1_Precios!AL97)</f>
        <v>2.2721629986069209E-2</v>
      </c>
      <c r="AM96" s="7">
        <f>LN(TN1_Precios!AM96/TN1_Precios!AM97)</f>
        <v>-6.8450796207147595E-3</v>
      </c>
      <c r="AN96" s="7">
        <f>LN(TN1_Precios!AN96/TN1_Precios!AN97)</f>
        <v>-1.4569348822076311E-2</v>
      </c>
    </row>
    <row r="97" spans="1:40" x14ac:dyDescent="0.2">
      <c r="A97" s="6">
        <v>42717</v>
      </c>
      <c r="B97" s="7">
        <f>LN(TN1_Precios!B97/TN1_Precios!B98)</f>
        <v>7.03702257992908E-3</v>
      </c>
      <c r="C97" s="7">
        <f>LN(TN1_Precios!C97/TN1_Precios!C98)</f>
        <v>6.6445427186685108E-3</v>
      </c>
      <c r="D97" s="7">
        <f>LN(TN1_Precios!D97/TN1_Precios!D98)</f>
        <v>-8.3106478759447846E-3</v>
      </c>
      <c r="E97" s="7">
        <f>LN(TN1_Precios!E97/TN1_Precios!E98)</f>
        <v>7.8051910246906501E-3</v>
      </c>
      <c r="F97" s="7">
        <f>LN(TN1_Precios!F97/TN1_Precios!F98)</f>
        <v>0</v>
      </c>
      <c r="G97" s="7">
        <f>LN(TN1_Precios!G97/TN1_Precios!G98)</f>
        <v>0</v>
      </c>
      <c r="H97" s="7">
        <f>LN(TN1_Precios!H97/TN1_Precios!H98)</f>
        <v>8.5763564484213125E-3</v>
      </c>
      <c r="I97" s="7">
        <f>LN(TN1_Precios!I97/TN1_Precios!I98)</f>
        <v>1.2695224721817153E-2</v>
      </c>
      <c r="J97" s="7">
        <f>LN(TN1_Precios!J97/TN1_Precios!J98)</f>
        <v>5.0724887817503173E-3</v>
      </c>
      <c r="K97" s="7">
        <f>LN(TN1_Precios!K97/TN1_Precios!K98)</f>
        <v>6.3039214145595903E-3</v>
      </c>
      <c r="L97" s="7">
        <f>LN(TN1_Precios!L97/TN1_Precios!L98)</f>
        <v>4.4655534235038029E-3</v>
      </c>
      <c r="M97" s="7">
        <f>LN(TN1_Precios!M97/TN1_Precios!M98)</f>
        <v>2.819626766608441E-2</v>
      </c>
      <c r="N97" s="7">
        <f>LN(TN1_Precios!N97/TN1_Precios!N98)</f>
        <v>2.867374422942667E-2</v>
      </c>
      <c r="O97" s="7">
        <f>LN(TN1_Precios!O97/TN1_Precios!O98)</f>
        <v>5.8686956289825702E-3</v>
      </c>
      <c r="P97" s="7">
        <f>LN(TN1_Precios!P97/TN1_Precios!P98)</f>
        <v>2.1390382487496639E-3</v>
      </c>
      <c r="Q97" s="7">
        <f>LN(TN1_Precios!Q97/TN1_Precios!Q98)</f>
        <v>1.2739963909936199E-2</v>
      </c>
      <c r="R97" s="7">
        <f>LN(TN1_Precios!R97/TN1_Precios!R98)</f>
        <v>-1.9103554117012435E-3</v>
      </c>
      <c r="S97" s="7">
        <f>LN(TN1_Precios!S97/TN1_Precios!S98)</f>
        <v>1.7111390846879321E-2</v>
      </c>
      <c r="T97" s="7">
        <f>LN(TN1_Precios!T97/TN1_Precios!T98)</f>
        <v>4.8910693646704081E-3</v>
      </c>
      <c r="U97" s="7">
        <f>LN(TN1_Precios!U97/TN1_Precios!U98)</f>
        <v>1.0005453582814574E-2</v>
      </c>
      <c r="V97" s="7">
        <f>LN(TN1_Precios!V97/TN1_Precios!V98)</f>
        <v>3.0229688059582597E-2</v>
      </c>
      <c r="W97" s="7">
        <f>LN(TN1_Precios!W97/TN1_Precios!W98)</f>
        <v>0</v>
      </c>
      <c r="X97" s="7">
        <f>LN(TN1_Precios!X97/TN1_Precios!X98)</f>
        <v>-3.7099391156315571E-3</v>
      </c>
      <c r="Y97" s="7">
        <f>LN(TN1_Precios!Y97/TN1_Precios!Y98)</f>
        <v>2.0353554737041948E-2</v>
      </c>
      <c r="Z97" s="7">
        <f>LN(TN1_Precios!Z97/TN1_Precios!Z98)</f>
        <v>1.3778512692798867E-2</v>
      </c>
      <c r="AA97" s="7">
        <f>LN(TN1_Precios!AA97/TN1_Precios!AA98)</f>
        <v>7.0195760796648143E-3</v>
      </c>
      <c r="AB97" s="7">
        <f>LN(TN1_Precios!AB97/TN1_Precios!AB98)</f>
        <v>-2.0200099582194087E-2</v>
      </c>
      <c r="AC97" s="7">
        <f>LN(TN1_Precios!AC97/TN1_Precios!AC98)</f>
        <v>3.3592172295460274E-3</v>
      </c>
      <c r="AD97" s="7">
        <f>LN(TN1_Precios!AD97/TN1_Precios!AD98)</f>
        <v>-5.0191984350779165E-5</v>
      </c>
      <c r="AE97" s="7">
        <f>LN(TN1_Precios!AE97/TN1_Precios!AE98)</f>
        <v>-1.4070096966638652E-2</v>
      </c>
      <c r="AF97" s="7">
        <f>LN(TN1_Precios!AF97/TN1_Precios!AF98)</f>
        <v>0</v>
      </c>
      <c r="AG97" s="7"/>
      <c r="AH97" s="7">
        <f>LN(TN1_Precios!AH97/TN1_Precios!AH98)</f>
        <v>2.7150989065950898E-2</v>
      </c>
      <c r="AI97" s="7">
        <f>LN(TN1_Precios!AI97/TN1_Precios!AI98)</f>
        <v>-9.3371359959398496E-3</v>
      </c>
      <c r="AJ97" s="7">
        <f>LN(TN1_Precios!AJ97/TN1_Precios!AJ98)</f>
        <v>-1.4135085060884109E-2</v>
      </c>
      <c r="AK97" s="7">
        <f>LN(TN1_Precios!AK97/TN1_Precios!AK98)</f>
        <v>-2.425211556402776E-2</v>
      </c>
      <c r="AL97" s="7">
        <f>LN(TN1_Precios!AL97/TN1_Precios!AL98)</f>
        <v>-2.9420438990931815E-3</v>
      </c>
      <c r="AM97" s="7">
        <f>LN(TN1_Precios!AM97/TN1_Precios!AM98)</f>
        <v>-3.053672386008165E-2</v>
      </c>
      <c r="AN97" s="7">
        <f>LN(TN1_Precios!AN97/TN1_Precios!AN98)</f>
        <v>-2.2733251490090162E-2</v>
      </c>
    </row>
    <row r="98" spans="1:40" x14ac:dyDescent="0.2">
      <c r="A98" s="6">
        <v>42716</v>
      </c>
      <c r="B98" s="7">
        <f>LN(TN1_Precios!B98/TN1_Precios!B99)</f>
        <v>-6.0886458136236868E-3</v>
      </c>
      <c r="C98" s="7">
        <f>LN(TN1_Precios!C98/TN1_Precios!C99)</f>
        <v>-1.1351449821807691E-2</v>
      </c>
      <c r="D98" s="7">
        <f>LN(TN1_Precios!D98/TN1_Precios!D99)</f>
        <v>-4.711595560243597E-3</v>
      </c>
      <c r="E98" s="7">
        <f>LN(TN1_Precios!E98/TN1_Precios!E99)</f>
        <v>-6.8079234549530817E-3</v>
      </c>
      <c r="F98" s="7">
        <f>LN(TN1_Precios!F98/TN1_Precios!F99)</f>
        <v>-7.1174677688639896E-3</v>
      </c>
      <c r="G98" s="7">
        <f>LN(TN1_Precios!G98/TN1_Precios!G99)</f>
        <v>1.0850016024065844E-2</v>
      </c>
      <c r="H98" s="7">
        <f>LN(TN1_Precios!H98/TN1_Precios!H99)</f>
        <v>-5.053818949756139E-3</v>
      </c>
      <c r="I98" s="7">
        <f>LN(TN1_Precios!I98/TN1_Precios!I99)</f>
        <v>-8.745252502503114E-3</v>
      </c>
      <c r="J98" s="7">
        <f>LN(TN1_Precios!J98/TN1_Precios!J99)</f>
        <v>-2.6955247198473431E-3</v>
      </c>
      <c r="K98" s="7">
        <f>LN(TN1_Precios!K98/TN1_Precios!K99)</f>
        <v>6.4323069605378702E-3</v>
      </c>
      <c r="L98" s="7">
        <f>LN(TN1_Precios!L98/TN1_Precios!L99)</f>
        <v>-7.5847234926303209E-3</v>
      </c>
      <c r="M98" s="7">
        <f>LN(TN1_Precios!M98/TN1_Precios!M99)</f>
        <v>-3.1290768686102347E-3</v>
      </c>
      <c r="N98" s="7">
        <f>LN(TN1_Precios!N98/TN1_Precios!N99)</f>
        <v>-1.537104050198205E-2</v>
      </c>
      <c r="O98" s="7">
        <f>LN(TN1_Precios!O98/TN1_Precios!O99)</f>
        <v>-1.1476470251891536E-2</v>
      </c>
      <c r="P98" s="7">
        <f>LN(TN1_Precios!P98/TN1_Precios!P99)</f>
        <v>9.1657955570026029E-3</v>
      </c>
      <c r="Q98" s="7">
        <f>LN(TN1_Precios!Q98/TN1_Precios!Q99)</f>
        <v>-1.2212970104555479E-2</v>
      </c>
      <c r="R98" s="7">
        <f>LN(TN1_Precios!R98/TN1_Precios!R99)</f>
        <v>2.1208158150958634E-4</v>
      </c>
      <c r="S98" s="7">
        <f>LN(TN1_Precios!S98/TN1_Precios!S99)</f>
        <v>4.7637046334166244E-3</v>
      </c>
      <c r="T98" s="7">
        <f>LN(TN1_Precios!T98/TN1_Precios!T99)</f>
        <v>1.209131171251727E-3</v>
      </c>
      <c r="U98" s="7">
        <f>LN(TN1_Precios!U98/TN1_Precios!U99)</f>
        <v>4.9248954455181199E-4</v>
      </c>
      <c r="V98" s="7">
        <f>LN(TN1_Precios!V98/TN1_Precios!V99)</f>
        <v>1.8135814435888194E-2</v>
      </c>
      <c r="W98" s="7">
        <f>LN(TN1_Precios!W98/TN1_Precios!W99)</f>
        <v>1.6061207471417985E-2</v>
      </c>
      <c r="X98" s="7">
        <f>LN(TN1_Precios!X98/TN1_Precios!X99)</f>
        <v>-6.3524979698617329E-3</v>
      </c>
      <c r="Y98" s="7">
        <f>LN(TN1_Precios!Y98/TN1_Precios!Y99)</f>
        <v>-1.368407005705756E-2</v>
      </c>
      <c r="Z98" s="7">
        <f>LN(TN1_Precios!Z98/TN1_Precios!Z99)</f>
        <v>-5.032361446954149E-3</v>
      </c>
      <c r="AA98" s="7">
        <f>LN(TN1_Precios!AA98/TN1_Precios!AA99)</f>
        <v>-2.6261934865558893E-2</v>
      </c>
      <c r="AB98" s="7">
        <f>LN(TN1_Precios!AB98/TN1_Precios!AB99)</f>
        <v>-4.2078480958170888E-3</v>
      </c>
      <c r="AC98" s="7">
        <f>LN(TN1_Precios!AC98/TN1_Precios!AC99)</f>
        <v>0</v>
      </c>
      <c r="AD98" s="7">
        <f>LN(TN1_Precios!AD98/TN1_Precios!AD99)</f>
        <v>-1.404353726643659E-3</v>
      </c>
      <c r="AE98" s="7">
        <f>LN(TN1_Precios!AE98/TN1_Precios!AE99)</f>
        <v>-8.2446293318065023E-3</v>
      </c>
      <c r="AF98" s="7">
        <f>LN(TN1_Precios!AF98/TN1_Precios!AF99)</f>
        <v>-2.4111660877471752E-3</v>
      </c>
      <c r="AG98" s="7"/>
      <c r="AH98" s="7">
        <f>LN(TN1_Precios!AH98/TN1_Precios!AH99)</f>
        <v>-3.2104937556470109E-4</v>
      </c>
      <c r="AI98" s="7">
        <f>LN(TN1_Precios!AI98/TN1_Precios!AI99)</f>
        <v>-1.8570107472127711E-3</v>
      </c>
      <c r="AJ98" s="7">
        <f>LN(TN1_Precios!AJ98/TN1_Precios!AJ99)</f>
        <v>-1.06712610519671E-2</v>
      </c>
      <c r="AK98" s="7">
        <f>LN(TN1_Precios!AK98/TN1_Precios!AK99)</f>
        <v>-2.1596784644961432E-2</v>
      </c>
      <c r="AL98" s="7">
        <f>LN(TN1_Precios!AL98/TN1_Precios!AL99)</f>
        <v>4.0161225801965558E-2</v>
      </c>
      <c r="AM98" s="7">
        <f>LN(TN1_Precios!AM98/TN1_Precios!AM99)</f>
        <v>0</v>
      </c>
      <c r="AN98" s="7">
        <f>LN(TN1_Precios!AN98/TN1_Precios!AN99)</f>
        <v>0</v>
      </c>
    </row>
    <row r="99" spans="1:40" x14ac:dyDescent="0.2">
      <c r="A99" s="6">
        <v>42713</v>
      </c>
      <c r="B99" s="7">
        <f>LN(TN1_Precios!B99/TN1_Precios!B100)</f>
        <v>1.0304926880499124E-2</v>
      </c>
      <c r="C99" s="7">
        <f>LN(TN1_Precios!C99/TN1_Precios!C100)</f>
        <v>9.0882176579722366E-3</v>
      </c>
      <c r="D99" s="7">
        <f>LN(TN1_Precios!D99/TN1_Precios!D100)</f>
        <v>3.1901075453445824E-2</v>
      </c>
      <c r="E99" s="7">
        <f>LN(TN1_Precios!E99/TN1_Precios!E100)</f>
        <v>1.783856116884279E-2</v>
      </c>
      <c r="F99" s="7">
        <f>LN(TN1_Precios!F99/TN1_Precios!F100)</f>
        <v>2.4234561483430103E-2</v>
      </c>
      <c r="G99" s="7">
        <f>LN(TN1_Precios!G99/TN1_Precios!G100)</f>
        <v>-3.3398709620141363E-3</v>
      </c>
      <c r="H99" s="7">
        <f>LN(TN1_Precios!H99/TN1_Precios!H100)</f>
        <v>7.5604598731167909E-3</v>
      </c>
      <c r="I99" s="7">
        <f>LN(TN1_Precios!I99/TN1_Precios!I100)</f>
        <v>2.8909936283448925E-2</v>
      </c>
      <c r="J99" s="7">
        <f>LN(TN1_Precios!J99/TN1_Precios!J100)</f>
        <v>-2.8574471400404752E-2</v>
      </c>
      <c r="K99" s="7">
        <f>LN(TN1_Precios!K99/TN1_Precios!K100)</f>
        <v>1.9068311336789826E-2</v>
      </c>
      <c r="L99" s="7">
        <f>LN(TN1_Precios!L99/TN1_Precios!L100)</f>
        <v>8.3566659955183909E-3</v>
      </c>
      <c r="M99" s="7">
        <f>LN(TN1_Precios!M99/TN1_Precios!M100)</f>
        <v>1.0994875158279101E-2</v>
      </c>
      <c r="N99" s="7">
        <f>LN(TN1_Precios!N99/TN1_Precios!N100)</f>
        <v>1.8636662264626431E-3</v>
      </c>
      <c r="O99" s="7">
        <f>LN(TN1_Precios!O99/TN1_Precios!O100)</f>
        <v>1.868785555031292E-2</v>
      </c>
      <c r="P99" s="7">
        <f>LN(TN1_Precios!P99/TN1_Precios!P100)</f>
        <v>-1.1583501774672754E-2</v>
      </c>
      <c r="Q99" s="7">
        <f>LN(TN1_Precios!Q99/TN1_Precios!Q100)</f>
        <v>2.2927544596160396E-2</v>
      </c>
      <c r="R99" s="7">
        <f>LN(TN1_Precios!R99/TN1_Precios!R100)</f>
        <v>1.0161750259499513E-2</v>
      </c>
      <c r="S99" s="7">
        <f>LN(TN1_Precios!S99/TN1_Precios!S100)</f>
        <v>1.0865552254784651E-2</v>
      </c>
      <c r="T99" s="7">
        <f>LN(TN1_Precios!T99/TN1_Precios!T100)</f>
        <v>4.5717551228976871E-3</v>
      </c>
      <c r="U99" s="7">
        <f>LN(TN1_Precios!U99/TN1_Precios!U100)</f>
        <v>-1.5156107940501005E-4</v>
      </c>
      <c r="V99" s="7">
        <f>LN(TN1_Precios!V99/TN1_Precios!V100)</f>
        <v>0</v>
      </c>
      <c r="W99" s="7">
        <f>LN(TN1_Precios!W99/TN1_Precios!W100)</f>
        <v>0</v>
      </c>
      <c r="X99" s="7">
        <f>LN(TN1_Precios!X99/TN1_Precios!X100)</f>
        <v>1.6305412360642094E-2</v>
      </c>
      <c r="Y99" s="7">
        <f>LN(TN1_Precios!Y99/TN1_Precios!Y100)</f>
        <v>2.1549773066998623E-2</v>
      </c>
      <c r="Z99" s="7">
        <f>LN(TN1_Precios!Z99/TN1_Precios!Z100)</f>
        <v>1.1177329274241794E-2</v>
      </c>
      <c r="AA99" s="7">
        <f>LN(TN1_Precios!AA99/TN1_Precios!AA100)</f>
        <v>6.0592275480394831E-3</v>
      </c>
      <c r="AB99" s="7">
        <f>LN(TN1_Precios!AB99/TN1_Precios!AB100)</f>
        <v>3.0554972003765109E-2</v>
      </c>
      <c r="AC99" s="7">
        <f>LN(TN1_Precios!AC99/TN1_Precios!AC100)</f>
        <v>-9.4152539065874685E-3</v>
      </c>
      <c r="AD99" s="7">
        <f>LN(TN1_Precios!AD99/TN1_Precios!AD100)</f>
        <v>-2.3778843038051484E-3</v>
      </c>
      <c r="AE99" s="7">
        <f>LN(TN1_Precios!AE99/TN1_Precios!AE100)</f>
        <v>9.0267018637726314E-3</v>
      </c>
      <c r="AF99" s="7">
        <f>LN(TN1_Precios!AF99/TN1_Precios!AF100)</f>
        <v>4.0491680919855543E-3</v>
      </c>
      <c r="AG99" s="7"/>
      <c r="AH99" s="7">
        <f>LN(TN1_Precios!AH99/TN1_Precios!AH100)</f>
        <v>9.1755752641111701E-4</v>
      </c>
      <c r="AI99" s="7">
        <f>LN(TN1_Precios!AI99/TN1_Precios!AI100)</f>
        <v>1.6084132037344347E-2</v>
      </c>
      <c r="AJ99" s="7">
        <f>LN(TN1_Precios!AJ99/TN1_Precios!AJ100)</f>
        <v>-4.9359227670704902E-3</v>
      </c>
      <c r="AK99" s="7">
        <f>LN(TN1_Precios!AK99/TN1_Precios!AK100)</f>
        <v>1.7200521791208019E-2</v>
      </c>
      <c r="AL99" s="7">
        <f>LN(TN1_Precios!AL99/TN1_Precios!AL100)</f>
        <v>4.1204330598321244E-2</v>
      </c>
      <c r="AM99" s="7">
        <f>LN(TN1_Precios!AM99/TN1_Precios!AM100)</f>
        <v>-1.4925650216675593E-2</v>
      </c>
      <c r="AN99" s="7">
        <f>LN(TN1_Precios!AN99/TN1_Precios!AN100)</f>
        <v>0</v>
      </c>
    </row>
    <row r="100" spans="1:40" x14ac:dyDescent="0.2">
      <c r="A100" s="6">
        <v>42711</v>
      </c>
      <c r="B100" s="7">
        <f>LN(TN1_Precios!B100/TN1_Precios!B101)</f>
        <v>2.4386643282416211E-3</v>
      </c>
      <c r="C100" s="7">
        <f>LN(TN1_Precios!C100/TN1_Precios!C101)</f>
        <v>1.348617871293463E-3</v>
      </c>
      <c r="D100" s="7">
        <f>LN(TN1_Precios!D100/TN1_Precios!D101)</f>
        <v>-3.3396079956944285E-3</v>
      </c>
      <c r="E100" s="7">
        <f>LN(TN1_Precios!E100/TN1_Precios!E101)</f>
        <v>-5.3891011522343322E-3</v>
      </c>
      <c r="F100" s="7">
        <f>LN(TN1_Precios!F100/TN1_Precios!F101)</f>
        <v>4.9824552018211694E-3</v>
      </c>
      <c r="G100" s="7">
        <f>LN(TN1_Precios!G100/TN1_Precios!G101)</f>
        <v>2.302323264334729E-2</v>
      </c>
      <c r="H100" s="7">
        <f>LN(TN1_Precios!H100/TN1_Precios!H101)</f>
        <v>8.8833452338884164E-3</v>
      </c>
      <c r="I100" s="7">
        <f>LN(TN1_Precios!I100/TN1_Precios!I101)</f>
        <v>1.9194447256147159E-2</v>
      </c>
      <c r="J100" s="7">
        <f>LN(TN1_Precios!J100/TN1_Precios!J101)</f>
        <v>3.5444794669142285E-2</v>
      </c>
      <c r="K100" s="7">
        <f>LN(TN1_Precios!K100/TN1_Precios!K101)</f>
        <v>-3.1784611235476123E-3</v>
      </c>
      <c r="L100" s="7">
        <f>LN(TN1_Precios!L100/TN1_Precios!L101)</f>
        <v>-5.3911254235575277E-3</v>
      </c>
      <c r="M100" s="7">
        <f>LN(TN1_Precios!M100/TN1_Precios!M101)</f>
        <v>-1.3152704776552338E-3</v>
      </c>
      <c r="N100" s="7">
        <f>LN(TN1_Precios!N100/TN1_Precios!N101)</f>
        <v>2.0828103913338968E-3</v>
      </c>
      <c r="O100" s="7">
        <f>LN(TN1_Precios!O100/TN1_Precios!O101)</f>
        <v>-6.9055748984847079E-3</v>
      </c>
      <c r="P100" s="7">
        <f>LN(TN1_Precios!P100/TN1_Precios!P101)</f>
        <v>-3.1528216027570323E-3</v>
      </c>
      <c r="Q100" s="7">
        <f>LN(TN1_Precios!Q100/TN1_Precios!Q101)</f>
        <v>9.4533459296812887E-3</v>
      </c>
      <c r="R100" s="7">
        <f>LN(TN1_Precios!R100/TN1_Precios!R101)</f>
        <v>-3.4950925895268617E-2</v>
      </c>
      <c r="S100" s="7">
        <f>LN(TN1_Precios!S100/TN1_Precios!S101)</f>
        <v>1.0984910561688242E-2</v>
      </c>
      <c r="T100" s="7">
        <f>LN(TN1_Precios!T100/TN1_Precios!T101)</f>
        <v>4.578717699256947E-3</v>
      </c>
      <c r="U100" s="7">
        <f>LN(TN1_Precios!U100/TN1_Precios!U101)</f>
        <v>4.8423485967095644E-3</v>
      </c>
      <c r="V100" s="7">
        <f>LN(TN1_Precios!V100/TN1_Precios!V101)</f>
        <v>4.6937339514641551E-4</v>
      </c>
      <c r="W100" s="7">
        <f>LN(TN1_Precios!W100/TN1_Precios!W101)</f>
        <v>6.4680556504616363E-2</v>
      </c>
      <c r="X100" s="7">
        <f>LN(TN1_Precios!X100/TN1_Precios!X101)</f>
        <v>1.4797408801828468E-3</v>
      </c>
      <c r="Y100" s="7">
        <f>LN(TN1_Precios!Y100/TN1_Precios!Y101)</f>
        <v>1.5345691000261645E-2</v>
      </c>
      <c r="Z100" s="7">
        <f>LN(TN1_Precios!Z100/TN1_Precios!Z101)</f>
        <v>-1.2789510545956265E-2</v>
      </c>
      <c r="AA100" s="7">
        <f>LN(TN1_Precios!AA100/TN1_Precios!AA101)</f>
        <v>1.309946253241173E-2</v>
      </c>
      <c r="AB100" s="7">
        <f>LN(TN1_Precios!AB100/TN1_Precios!AB101)</f>
        <v>3.2803018171781402E-4</v>
      </c>
      <c r="AC100" s="7">
        <f>LN(TN1_Precios!AC100/TN1_Precios!AC101)</f>
        <v>9.4787439545437387E-3</v>
      </c>
      <c r="AD100" s="7">
        <f>LN(TN1_Precios!AD100/TN1_Precios!AD101)</f>
        <v>-2.5000312505150166E-5</v>
      </c>
      <c r="AE100" s="7">
        <f>LN(TN1_Precios!AE100/TN1_Precios!AE101)</f>
        <v>-9.0068209504428395E-3</v>
      </c>
      <c r="AF100" s="7">
        <f>LN(TN1_Precios!AF100/TN1_Precios!AF101)</f>
        <v>0</v>
      </c>
      <c r="AG100" s="7"/>
      <c r="AH100" s="7">
        <f>LN(TN1_Precios!AH100/TN1_Precios!AH101)</f>
        <v>4.0012010977829322E-3</v>
      </c>
      <c r="AI100" s="7">
        <f>LN(TN1_Precios!AI100/TN1_Precios!AI101)</f>
        <v>-1.0502722199149288E-2</v>
      </c>
      <c r="AJ100" s="7">
        <f>LN(TN1_Precios!AJ100/TN1_Precios!AJ101)</f>
        <v>-7.9101820459017719E-3</v>
      </c>
      <c r="AK100" s="7">
        <f>LN(TN1_Precios!AK100/TN1_Precios!AK101)</f>
        <v>2.1270508779745859E-2</v>
      </c>
      <c r="AL100" s="7">
        <f>LN(TN1_Precios!AL100/TN1_Precios!AL101)</f>
        <v>8.320047994695514E-3</v>
      </c>
      <c r="AM100" s="7">
        <f>LN(TN1_Precios!AM100/TN1_Precios!AM101)</f>
        <v>-1.4803851704342195E-3</v>
      </c>
      <c r="AN100" s="7">
        <f>LN(TN1_Precios!AN100/TN1_Precios!AN101)</f>
        <v>0</v>
      </c>
    </row>
    <row r="101" spans="1:40" x14ac:dyDescent="0.2">
      <c r="A101" s="6">
        <v>42710</v>
      </c>
      <c r="B101" s="7">
        <f>LN(TN1_Precios!B101/TN1_Precios!B102)</f>
        <v>1.8858026541486419E-3</v>
      </c>
      <c r="C101" s="7">
        <f>LN(TN1_Precios!C101/TN1_Precios!C102)</f>
        <v>-8.6257876451886484E-3</v>
      </c>
      <c r="D101" s="7">
        <f>LN(TN1_Precios!D101/TN1_Precios!D102)</f>
        <v>3.8580113250854331E-3</v>
      </c>
      <c r="E101" s="7">
        <f>LN(TN1_Precios!E101/TN1_Precios!E102)</f>
        <v>-4.6364507432310716E-3</v>
      </c>
      <c r="F101" s="7">
        <f>LN(TN1_Precios!F101/TN1_Precios!F102)</f>
        <v>-4.3805213520808672E-4</v>
      </c>
      <c r="G101" s="7">
        <f>LN(TN1_Precios!G101/TN1_Precios!G102)</f>
        <v>-2.740640951021217E-3</v>
      </c>
      <c r="H101" s="7">
        <f>LN(TN1_Precios!H101/TN1_Precios!H102)</f>
        <v>2.1103724885753692E-4</v>
      </c>
      <c r="I101" s="7">
        <f>LN(TN1_Precios!I101/TN1_Precios!I102)</f>
        <v>1.0296459408767958E-2</v>
      </c>
      <c r="J101" s="7">
        <f>LN(TN1_Precios!J101/TN1_Precios!J102)</f>
        <v>3.7324794901396772E-4</v>
      </c>
      <c r="K101" s="7">
        <f>LN(TN1_Precios!K101/TN1_Precios!K102)</f>
        <v>3.892681807450408E-4</v>
      </c>
      <c r="L101" s="7">
        <f>LN(TN1_Precios!L101/TN1_Precios!L102)</f>
        <v>-6.7364378247083637E-3</v>
      </c>
      <c r="M101" s="7">
        <f>LN(TN1_Precios!M101/TN1_Precios!M102)</f>
        <v>-1.4743564083589509E-2</v>
      </c>
      <c r="N101" s="7">
        <f>LN(TN1_Precios!N101/TN1_Precios!N102)</f>
        <v>1.2443190281925089E-2</v>
      </c>
      <c r="O101" s="7">
        <f>LN(TN1_Precios!O101/TN1_Precios!O102)</f>
        <v>3.1399604584424722E-3</v>
      </c>
      <c r="P101" s="7">
        <f>LN(TN1_Precios!P101/TN1_Precios!P102)</f>
        <v>4.7329678626652711E-3</v>
      </c>
      <c r="Q101" s="7">
        <f>LN(TN1_Precios!Q101/TN1_Precios!Q102)</f>
        <v>7.2405237425791176E-3</v>
      </c>
      <c r="R101" s="7">
        <f>LN(TN1_Precios!R101/TN1_Precios!R102)</f>
        <v>-6.9418471832339403E-3</v>
      </c>
      <c r="S101" s="7">
        <f>LN(TN1_Precios!S101/TN1_Precios!S102)</f>
        <v>-1.0984910561688257E-2</v>
      </c>
      <c r="T101" s="7">
        <f>LN(TN1_Precios!T101/TN1_Precios!T102)</f>
        <v>-9.8235273559044134E-5</v>
      </c>
      <c r="U101" s="7">
        <f>LN(TN1_Precios!U101/TN1_Precios!U102)</f>
        <v>-2.4073530108396975E-2</v>
      </c>
      <c r="V101" s="7">
        <f>LN(TN1_Precios!V101/TN1_Precios!V102)</f>
        <v>1.4184634991956381E-2</v>
      </c>
      <c r="W101" s="7">
        <f>LN(TN1_Precios!W101/TN1_Precios!W102)</f>
        <v>1.3645669617969522E-3</v>
      </c>
      <c r="X101" s="7">
        <f>LN(TN1_Precios!X101/TN1_Precios!X102)</f>
        <v>-3.9989621230541962E-3</v>
      </c>
      <c r="Y101" s="7">
        <f>LN(TN1_Precios!Y101/TN1_Precios!Y102)</f>
        <v>-2.3276505427218706E-3</v>
      </c>
      <c r="Z101" s="7">
        <f>LN(TN1_Precios!Z101/TN1_Precios!Z102)</f>
        <v>1.4059351986432165E-2</v>
      </c>
      <c r="AA101" s="7">
        <f>LN(TN1_Precios!AA101/TN1_Precios!AA102)</f>
        <v>7.5246416376094256E-3</v>
      </c>
      <c r="AB101" s="7">
        <f>LN(TN1_Precios!AB101/TN1_Precios!AB102)</f>
        <v>-7.1919237747059932E-3</v>
      </c>
      <c r="AC101" s="7">
        <f>LN(TN1_Precios!AC101/TN1_Precios!AC102)</f>
        <v>0</v>
      </c>
      <c r="AD101" s="7">
        <f>LN(TN1_Precios!AD101/TN1_Precios!AD102)</f>
        <v>8.7885060330793376E-3</v>
      </c>
      <c r="AE101" s="7">
        <f>LN(TN1_Precios!AE101/TN1_Precios!AE102)</f>
        <v>9.9702121617564251E-3</v>
      </c>
      <c r="AF101" s="7">
        <f>LN(TN1_Precios!AF101/TN1_Precios!AF102)</f>
        <v>-2.2924522893772075E-3</v>
      </c>
      <c r="AG101" s="7"/>
      <c r="AH101" s="7">
        <f>LN(TN1_Precios!AH101/TN1_Precios!AH102)</f>
        <v>0</v>
      </c>
      <c r="AI101" s="7">
        <f>LN(TN1_Precios!AI101/TN1_Precios!AI102)</f>
        <v>9.332711829985259E-4</v>
      </c>
      <c r="AJ101" s="7">
        <f>LN(TN1_Precios!AJ101/TN1_Precios!AJ102)</f>
        <v>-4.3240760798350254E-3</v>
      </c>
      <c r="AK101" s="7">
        <f>LN(TN1_Precios!AK101/TN1_Precios!AK102)</f>
        <v>2.0293131220728865E-2</v>
      </c>
      <c r="AL101" s="7">
        <f>LN(TN1_Precios!AL101/TN1_Precios!AL102)</f>
        <v>1.0336009330662073E-2</v>
      </c>
      <c r="AM101" s="7">
        <f>LN(TN1_Precios!AM101/TN1_Precios!AM102)</f>
        <v>1.4803851704342031E-3</v>
      </c>
      <c r="AN101" s="7">
        <f>LN(TN1_Precios!AN101/TN1_Precios!AN102)</f>
        <v>1.2182373372029487E-2</v>
      </c>
    </row>
    <row r="102" spans="1:40" x14ac:dyDescent="0.2">
      <c r="A102" s="6">
        <v>42709</v>
      </c>
      <c r="B102" s="7">
        <f>LN(TN1_Precios!B102/TN1_Precios!B103)</f>
        <v>8.2288676157049384E-4</v>
      </c>
      <c r="C102" s="7">
        <f>LN(TN1_Precios!C102/TN1_Precios!C103)</f>
        <v>-6.394490518964667E-2</v>
      </c>
      <c r="D102" s="7">
        <f>LN(TN1_Precios!D102/TN1_Precios!D103)</f>
        <v>-4.8436492533728732E-3</v>
      </c>
      <c r="E102" s="7">
        <f>LN(TN1_Precios!E102/TN1_Precios!E103)</f>
        <v>2.2953800473834154E-3</v>
      </c>
      <c r="F102" s="7">
        <f>LN(TN1_Precios!F102/TN1_Precios!F103)</f>
        <v>0</v>
      </c>
      <c r="G102" s="7">
        <f>LN(TN1_Precios!G102/TN1_Precios!G103)</f>
        <v>-2.0572488780890578E-2</v>
      </c>
      <c r="H102" s="7">
        <f>LN(TN1_Precios!H102/TN1_Precios!H103)</f>
        <v>-8.1976286712310744E-3</v>
      </c>
      <c r="I102" s="7">
        <f>LN(TN1_Precios!I102/TN1_Precios!I103)</f>
        <v>8.427016161880142E-3</v>
      </c>
      <c r="J102" s="7">
        <f>LN(TN1_Precios!J102/TN1_Precios!J103)</f>
        <v>8.5242924265481659E-3</v>
      </c>
      <c r="K102" s="7">
        <f>LN(TN1_Precios!K102/TN1_Precios!K103)</f>
        <v>-5.6147205009261132E-3</v>
      </c>
      <c r="L102" s="7">
        <f>LN(TN1_Precios!L102/TN1_Precios!L103)</f>
        <v>9.0946876616035399E-3</v>
      </c>
      <c r="M102" s="7">
        <f>LN(TN1_Precios!M102/TN1_Precios!M103)</f>
        <v>1.2905086875010269E-2</v>
      </c>
      <c r="N102" s="7">
        <f>LN(TN1_Precios!N102/TN1_Precios!N103)</f>
        <v>-1.3090044079590156E-2</v>
      </c>
      <c r="O102" s="7">
        <f>LN(TN1_Precios!O102/TN1_Precios!O103)</f>
        <v>5.3838001138946049E-3</v>
      </c>
      <c r="P102" s="7">
        <f>LN(TN1_Precios!P102/TN1_Precios!P103)</f>
        <v>-9.2593254127967123E-3</v>
      </c>
      <c r="Q102" s="7">
        <f>LN(TN1_Precios!Q102/TN1_Precios!Q103)</f>
        <v>5.7905633791173845E-3</v>
      </c>
      <c r="R102" s="7">
        <f>LN(TN1_Precios!R102/TN1_Precios!R103)</f>
        <v>5.4809538231519541E-4</v>
      </c>
      <c r="S102" s="7">
        <f>LN(TN1_Precios!S102/TN1_Precios!S103)</f>
        <v>2.6256334566554178E-2</v>
      </c>
      <c r="T102" s="7">
        <f>LN(TN1_Precios!T102/TN1_Precios!T103)</f>
        <v>-3.2503496119510671E-3</v>
      </c>
      <c r="U102" s="7">
        <f>LN(TN1_Precios!U102/TN1_Precios!U103)</f>
        <v>-1.5040807982812739E-3</v>
      </c>
      <c r="V102" s="7">
        <f>LN(TN1_Precios!V102/TN1_Precios!V103)</f>
        <v>-2.3577007956468776E-2</v>
      </c>
      <c r="W102" s="7">
        <f>LN(TN1_Precios!W102/TN1_Precios!W103)</f>
        <v>2.6286964368713028E-2</v>
      </c>
      <c r="X102" s="7">
        <f>LN(TN1_Precios!X102/TN1_Precios!X103)</f>
        <v>2.2583176452701413E-3</v>
      </c>
      <c r="Y102" s="7">
        <f>LN(TN1_Precios!Y102/TN1_Precios!Y103)</f>
        <v>5.3677122490063721E-3</v>
      </c>
      <c r="Z102" s="7">
        <f>LN(TN1_Precios!Z102/TN1_Precios!Z103)</f>
        <v>-5.7918713946330811E-3</v>
      </c>
      <c r="AA102" s="7">
        <f>LN(TN1_Precios!AA102/TN1_Precios!AA103)</f>
        <v>5.0537169480475829E-3</v>
      </c>
      <c r="AB102" s="7">
        <f>LN(TN1_Precios!AB102/TN1_Precios!AB103)</f>
        <v>-1.9524900442917782E-3</v>
      </c>
      <c r="AC102" s="7">
        <f>LN(TN1_Precios!AC102/TN1_Precios!AC103)</f>
        <v>-9.47874395454377E-3</v>
      </c>
      <c r="AD102" s="7">
        <f>LN(TN1_Precios!AD102/TN1_Precios!AD103)</f>
        <v>-8.788506033079348E-3</v>
      </c>
      <c r="AE102" s="7">
        <f>LN(TN1_Precios!AE102/TN1_Precios!AE103)</f>
        <v>0</v>
      </c>
      <c r="AF102" s="7">
        <f>LN(TN1_Precios!AF102/TN1_Precios!AF103)</f>
        <v>-1.797532962147919E-3</v>
      </c>
      <c r="AG102" s="7"/>
      <c r="AH102" s="7">
        <f>LN(TN1_Precios!AH102/TN1_Precios!AH103)</f>
        <v>-8.9003661359517185E-3</v>
      </c>
      <c r="AI102" s="7">
        <f>LN(TN1_Precios!AI102/TN1_Precios!AI103)</f>
        <v>-1.7584904775440644E-2</v>
      </c>
      <c r="AJ102" s="7">
        <f>LN(TN1_Precios!AJ102/TN1_Precios!AJ103)</f>
        <v>3.6939563362386818E-3</v>
      </c>
      <c r="AK102" s="7">
        <f>LN(TN1_Precios!AK102/TN1_Precios!AK103)</f>
        <v>2.355007076010009E-2</v>
      </c>
      <c r="AL102" s="7">
        <f>LN(TN1_Precios!AL102/TN1_Precios!AL103)</f>
        <v>-2.564243061333767E-2</v>
      </c>
      <c r="AM102" s="7">
        <f>LN(TN1_Precios!AM102/TN1_Precios!AM103)</f>
        <v>3.4132258409697493E-3</v>
      </c>
      <c r="AN102" s="7">
        <f>LN(TN1_Precios!AN102/TN1_Precios!AN103)</f>
        <v>0</v>
      </c>
    </row>
    <row r="103" spans="1:40" x14ac:dyDescent="0.2">
      <c r="A103" s="6">
        <v>42706</v>
      </c>
      <c r="B103" s="7">
        <f>LN(TN1_Precios!B103/TN1_Precios!B104)</f>
        <v>1.3094522885385943E-3</v>
      </c>
      <c r="C103" s="7">
        <f>LN(TN1_Precios!C103/TN1_Precios!C104)</f>
        <v>-4.3571248293640188E-2</v>
      </c>
      <c r="D103" s="7">
        <f>LN(TN1_Precios!D103/TN1_Precios!D104)</f>
        <v>9.497732331981857E-3</v>
      </c>
      <c r="E103" s="7">
        <f>LN(TN1_Precios!E103/TN1_Precios!E104)</f>
        <v>4.8901829220448518E-3</v>
      </c>
      <c r="F103" s="7">
        <f>LN(TN1_Precios!F103/TN1_Precios!F104)</f>
        <v>0</v>
      </c>
      <c r="G103" s="7">
        <f>LN(TN1_Precios!G103/TN1_Precios!G104)</f>
        <v>0</v>
      </c>
      <c r="H103" s="7">
        <f>LN(TN1_Precios!H103/TN1_Precios!H104)</f>
        <v>-4.2375473735848934E-3</v>
      </c>
      <c r="I103" s="7">
        <f>LN(TN1_Precios!I103/TN1_Precios!I104)</f>
        <v>-1.3170990455862338E-2</v>
      </c>
      <c r="J103" s="7">
        <f>LN(TN1_Precios!J103/TN1_Precios!J104)</f>
        <v>9.757534902118073E-3</v>
      </c>
      <c r="K103" s="7">
        <f>LN(TN1_Precios!K103/TN1_Precios!K104)</f>
        <v>-6.6986716806533854E-4</v>
      </c>
      <c r="L103" s="7">
        <f>LN(TN1_Precios!L103/TN1_Precios!L104)</f>
        <v>-2.162960033390934E-2</v>
      </c>
      <c r="M103" s="7">
        <f>LN(TN1_Precios!M103/TN1_Precios!M104)</f>
        <v>3.9367496079596514E-4</v>
      </c>
      <c r="N103" s="7">
        <f>LN(TN1_Precios!N103/TN1_Precios!N104)</f>
        <v>1.0545420946381013E-2</v>
      </c>
      <c r="O103" s="7">
        <f>LN(TN1_Precios!O103/TN1_Precios!O104)</f>
        <v>5.6455816783186489E-3</v>
      </c>
      <c r="P103" s="7">
        <f>LN(TN1_Precios!P103/TN1_Precios!P104)</f>
        <v>3.5084515722673517E-3</v>
      </c>
      <c r="Q103" s="7">
        <f>LN(TN1_Precios!Q103/TN1_Precios!Q104)</f>
        <v>1.1357191735090583E-2</v>
      </c>
      <c r="R103" s="7">
        <f>LN(TN1_Precios!R103/TN1_Precios!R104)</f>
        <v>2.3015018345825713E-2</v>
      </c>
      <c r="S103" s="7">
        <f>LN(TN1_Precios!S103/TN1_Precios!S104)</f>
        <v>-1.1410912197007281E-2</v>
      </c>
      <c r="T103" s="7">
        <f>LN(TN1_Precios!T103/TN1_Precios!T104)</f>
        <v>5.1766715158937178E-4</v>
      </c>
      <c r="U103" s="7">
        <f>LN(TN1_Precios!U103/TN1_Precios!U104)</f>
        <v>1.5218945000544794E-2</v>
      </c>
      <c r="V103" s="7">
        <f>LN(TN1_Precios!V103/TN1_Precios!V104)</f>
        <v>2.0154300678966734E-2</v>
      </c>
      <c r="W103" s="7">
        <f>LN(TN1_Precios!W103/TN1_Precios!W104)</f>
        <v>0</v>
      </c>
      <c r="X103" s="7">
        <f>LN(TN1_Precios!X103/TN1_Precios!X104)</f>
        <v>-1.7389792235807772E-4</v>
      </c>
      <c r="Y103" s="7">
        <f>LN(TN1_Precios!Y103/TN1_Precios!Y104)</f>
        <v>1.2107911840419794E-2</v>
      </c>
      <c r="Z103" s="7">
        <f>LN(TN1_Precios!Z103/TN1_Precios!Z104)</f>
        <v>-1.4427414585516452E-3</v>
      </c>
      <c r="AA103" s="7">
        <f>LN(TN1_Precios!AA103/TN1_Precios!AA104)</f>
        <v>-1.826810821965183E-2</v>
      </c>
      <c r="AB103" s="7">
        <f>LN(TN1_Precios!AB103/TN1_Precios!AB104)</f>
        <v>-6.5017392175210388E-5</v>
      </c>
      <c r="AC103" s="7">
        <f>LN(TN1_Precios!AC103/TN1_Precios!AC104)</f>
        <v>6.2895059613851602E-5</v>
      </c>
      <c r="AD103" s="7">
        <f>LN(TN1_Precios!AD103/TN1_Precios!AD104)</f>
        <v>5.1130493868231349E-3</v>
      </c>
      <c r="AE103" s="7">
        <f>LN(TN1_Precios!AE103/TN1_Precios!AE104)</f>
        <v>-2.0661371601974417E-3</v>
      </c>
      <c r="AF103" s="7">
        <f>LN(TN1_Precios!AF103/TN1_Precios!AF104)</f>
        <v>-4.0733253876357864E-3</v>
      </c>
      <c r="AG103" s="7"/>
      <c r="AH103" s="7">
        <f>LN(TN1_Precios!AH103/TN1_Precios!AH104)</f>
        <v>-9.3649818413415534E-3</v>
      </c>
      <c r="AI103" s="7">
        <f>LN(TN1_Precios!AI103/TN1_Precios!AI104)</f>
        <v>9.401857439002707E-3</v>
      </c>
      <c r="AJ103" s="7">
        <f>LN(TN1_Precios!AJ103/TN1_Precios!AJ104)</f>
        <v>1.7337856025710641E-3</v>
      </c>
      <c r="AK103" s="7">
        <f>LN(TN1_Precios!AK103/TN1_Precios!AK104)</f>
        <v>-3.5706822226785335E-3</v>
      </c>
      <c r="AL103" s="7">
        <f>LN(TN1_Precios!AL103/TN1_Precios!AL104)</f>
        <v>1.594930140767804E-2</v>
      </c>
      <c r="AM103" s="7">
        <f>LN(TN1_Precios!AM103/TN1_Precios!AM104)</f>
        <v>-1.0793333138592164E-2</v>
      </c>
      <c r="AN103" s="7">
        <f>LN(TN1_Precios!AN103/TN1_Precios!AN104)</f>
        <v>9.2166551049240476E-3</v>
      </c>
    </row>
    <row r="104" spans="1:40" x14ac:dyDescent="0.2">
      <c r="A104" s="6">
        <v>42705</v>
      </c>
      <c r="B104" s="7">
        <f>LN(TN1_Precios!B104/TN1_Precios!B105)</f>
        <v>-2.3225055414448025E-3</v>
      </c>
      <c r="C104" s="7">
        <f>LN(TN1_Precios!C104/TN1_Precios!C105)</f>
        <v>-7.7220460939102778E-3</v>
      </c>
      <c r="D104" s="7">
        <f>LN(TN1_Precios!D104/TN1_Precios!D105)</f>
        <v>1.0898667176835416E-3</v>
      </c>
      <c r="E104" s="7">
        <f>LN(TN1_Precios!E104/TN1_Precios!E105)</f>
        <v>-2.1522582971186806E-2</v>
      </c>
      <c r="F104" s="7">
        <f>LN(TN1_Precios!F104/TN1_Precios!F105)</f>
        <v>7.3260400920728812E-3</v>
      </c>
      <c r="G104" s="7">
        <f>LN(TN1_Precios!G104/TN1_Precios!G105)</f>
        <v>-1.4388737452099556E-2</v>
      </c>
      <c r="H104" s="7">
        <f>LN(TN1_Precios!H104/TN1_Precios!H105)</f>
        <v>-4.30862241127001E-3</v>
      </c>
      <c r="I104" s="7">
        <f>LN(TN1_Precios!I104/TN1_Precios!I105)</f>
        <v>-1.6018017154446944E-2</v>
      </c>
      <c r="J104" s="7">
        <f>LN(TN1_Precios!J104/TN1_Precios!J105)</f>
        <v>1.7013013395079966E-2</v>
      </c>
      <c r="K104" s="7">
        <f>LN(TN1_Precios!K104/TN1_Precios!K105)</f>
        <v>-7.9297855035958525E-3</v>
      </c>
      <c r="L104" s="7">
        <f>LN(TN1_Precios!L104/TN1_Precios!L105)</f>
        <v>3.2701963588570556E-3</v>
      </c>
      <c r="M104" s="7">
        <f>LN(TN1_Precios!M104/TN1_Precios!M105)</f>
        <v>-1.8358253254607015E-3</v>
      </c>
      <c r="N104" s="7">
        <f>LN(TN1_Precios!N104/TN1_Precios!N105)</f>
        <v>-6.4415957549385861E-3</v>
      </c>
      <c r="O104" s="7">
        <f>LN(TN1_Precios!O104/TN1_Precios!O105)</f>
        <v>-5.4274085457107905E-4</v>
      </c>
      <c r="P104" s="7">
        <f>LN(TN1_Precios!P104/TN1_Precios!P105)</f>
        <v>3.4279924243898032E-3</v>
      </c>
      <c r="Q104" s="7">
        <f>LN(TN1_Precios!Q104/TN1_Precios!Q105)</f>
        <v>-1.2306757609819223E-2</v>
      </c>
      <c r="R104" s="7">
        <f>LN(TN1_Precios!R104/TN1_Precios!R105)</f>
        <v>-3.066115062718144E-2</v>
      </c>
      <c r="S104" s="7">
        <f>LN(TN1_Precios!S104/TN1_Precios!S105)</f>
        <v>1.1932696711846076E-2</v>
      </c>
      <c r="T104" s="7">
        <f>LN(TN1_Precios!T104/TN1_Precios!T105)</f>
        <v>-2.3064513953482157E-3</v>
      </c>
      <c r="U104" s="7">
        <f>LN(TN1_Precios!U104/TN1_Precios!U105)</f>
        <v>-2.1077996361470123E-3</v>
      </c>
      <c r="V104" s="7">
        <f>LN(TN1_Precios!V104/TN1_Precios!V105)</f>
        <v>-5.2282269882513936E-2</v>
      </c>
      <c r="W104" s="7">
        <f>LN(TN1_Precios!W104/TN1_Precios!W105)</f>
        <v>0</v>
      </c>
      <c r="X104" s="7">
        <f>LN(TN1_Precios!X104/TN1_Precios!X105)</f>
        <v>3.3964761586898723E-3</v>
      </c>
      <c r="Y104" s="7">
        <f>LN(TN1_Precios!Y104/TN1_Precios!Y105)</f>
        <v>-1.0740464076146523E-2</v>
      </c>
      <c r="Z104" s="7">
        <f>LN(TN1_Precios!Z104/TN1_Precios!Z105)</f>
        <v>8.8696391053390226E-3</v>
      </c>
      <c r="AA104" s="7">
        <f>LN(TN1_Precios!AA104/TN1_Precios!AA105)</f>
        <v>1.1311088552030514E-2</v>
      </c>
      <c r="AB104" s="7">
        <f>LN(TN1_Precios!AB104/TN1_Precios!AB105)</f>
        <v>-2.2080798684405208E-3</v>
      </c>
      <c r="AC104" s="7">
        <f>LN(TN1_Precios!AC104/TN1_Precios!AC105)</f>
        <v>7.2594454462578846E-3</v>
      </c>
      <c r="AD104" s="7">
        <f>LN(TN1_Precios!AD104/TN1_Precios!AD105)</f>
        <v>-7.0112466699033277E-3</v>
      </c>
      <c r="AE104" s="7">
        <f>LN(TN1_Precios!AE104/TN1_Precios!AE105)</f>
        <v>-3.9398869000144918E-3</v>
      </c>
      <c r="AF104" s="7">
        <f>LN(TN1_Precios!AF104/TN1_Precios!AF105)</f>
        <v>1.4329825554824868E-2</v>
      </c>
      <c r="AG104" s="7"/>
      <c r="AH104" s="7">
        <f>LN(TN1_Precios!AH104/TN1_Precios!AH105)</f>
        <v>-4.5146803545265827E-3</v>
      </c>
      <c r="AI104" s="7">
        <f>LN(TN1_Precios!AI104/TN1_Precios!AI105)</f>
        <v>-1.852023340787632E-4</v>
      </c>
      <c r="AJ104" s="7">
        <f>LN(TN1_Precios!AJ104/TN1_Precios!AJ105)</f>
        <v>-2.6618428918448612E-2</v>
      </c>
      <c r="AK104" s="7">
        <f>LN(TN1_Precios!AK104/TN1_Precios!AK105)</f>
        <v>-7.1033412645304019E-3</v>
      </c>
      <c r="AL104" s="7">
        <f>LN(TN1_Precios!AL104/TN1_Precios!AL105)</f>
        <v>3.2206147000421572E-3</v>
      </c>
      <c r="AM104" s="7">
        <f>LN(TN1_Precios!AM104/TN1_Precios!AM105)</f>
        <v>0</v>
      </c>
      <c r="AN104" s="7">
        <f>LN(TN1_Precios!AN104/TN1_Precios!AN105)</f>
        <v>-2.8623449437443851E-2</v>
      </c>
    </row>
    <row r="105" spans="1:40" x14ac:dyDescent="0.2">
      <c r="A105" s="6">
        <v>42704</v>
      </c>
      <c r="B105" s="7">
        <f>LN(TN1_Precios!B105/TN1_Precios!B106)</f>
        <v>7.8625667979766271E-3</v>
      </c>
      <c r="C105" s="7">
        <f>LN(TN1_Precios!C105/TN1_Precios!C106)</f>
        <v>-4.6589943259829479E-2</v>
      </c>
      <c r="D105" s="7">
        <f>LN(TN1_Precios!D105/TN1_Precios!D106)</f>
        <v>-8.4038075439224376E-3</v>
      </c>
      <c r="E105" s="7">
        <f>LN(TN1_Precios!E105/TN1_Precios!E106)</f>
        <v>-8.0169455702451438E-3</v>
      </c>
      <c r="F105" s="7">
        <f>LN(TN1_Precios!F105/TN1_Precios!F106)</f>
        <v>-2.9368596733097135E-3</v>
      </c>
      <c r="G105" s="7">
        <f>LN(TN1_Precios!G105/TN1_Precios!G106)</f>
        <v>0</v>
      </c>
      <c r="H105" s="7">
        <f>LN(TN1_Precios!H105/TN1_Precios!H106)</f>
        <v>2.1367629961324158E-2</v>
      </c>
      <c r="I105" s="7">
        <f>LN(TN1_Precios!I105/TN1_Precios!I106)</f>
        <v>-2.462718442669713E-3</v>
      </c>
      <c r="J105" s="7">
        <f>LN(TN1_Precios!J105/TN1_Precios!J106)</f>
        <v>-2.8592006362805573E-2</v>
      </c>
      <c r="K105" s="7">
        <f>LN(TN1_Precios!K105/TN1_Precios!K106)</f>
        <v>-3.9340834755954013E-3</v>
      </c>
      <c r="L105" s="7">
        <f>LN(TN1_Precios!L105/TN1_Precios!L106)</f>
        <v>4.0467206292563507E-2</v>
      </c>
      <c r="M105" s="7">
        <f>LN(TN1_Precios!M105/TN1_Precios!M106)</f>
        <v>-4.8356625628316009E-3</v>
      </c>
      <c r="N105" s="7">
        <f>LN(TN1_Precios!N105/TN1_Precios!N106)</f>
        <v>1.0589016841649432E-2</v>
      </c>
      <c r="O105" s="7">
        <f>LN(TN1_Precios!O105/TN1_Precios!O106)</f>
        <v>8.5630291257434172E-3</v>
      </c>
      <c r="P105" s="7">
        <f>LN(TN1_Precios!P105/TN1_Precios!P106)</f>
        <v>1.3642521438366724E-2</v>
      </c>
      <c r="Q105" s="7">
        <f>LN(TN1_Precios!Q105/TN1_Precios!Q106)</f>
        <v>-6.1959390609880333E-3</v>
      </c>
      <c r="R105" s="7">
        <f>LN(TN1_Precios!R105/TN1_Precios!R106)</f>
        <v>-1.0196105971183444E-3</v>
      </c>
      <c r="S105" s="7">
        <f>LN(TN1_Precios!S105/TN1_Precios!S106)</f>
        <v>-1.9382955964319385E-2</v>
      </c>
      <c r="T105" s="7">
        <f>LN(TN1_Precios!T105/TN1_Precios!T106)</f>
        <v>7.4838480302834272E-3</v>
      </c>
      <c r="U105" s="7">
        <f>LN(TN1_Precios!U105/TN1_Precios!U106)</f>
        <v>1.4925084808729722E-2</v>
      </c>
      <c r="V105" s="7">
        <f>LN(TN1_Precios!V105/TN1_Precios!V106)</f>
        <v>-3.0909495676754883E-2</v>
      </c>
      <c r="W105" s="7">
        <f>LN(TN1_Precios!W105/TN1_Precios!W106)</f>
        <v>1.4734185165927996E-2</v>
      </c>
      <c r="X105" s="7">
        <f>LN(TN1_Precios!X105/TN1_Precios!X106)</f>
        <v>-8.3398971792577759E-3</v>
      </c>
      <c r="Y105" s="7">
        <f>LN(TN1_Precios!Y105/TN1_Precios!Y106)</f>
        <v>6.2646981095497281E-2</v>
      </c>
      <c r="Z105" s="7">
        <f>LN(TN1_Precios!Z105/TN1_Precios!Z106)</f>
        <v>3.637024953713289E-4</v>
      </c>
      <c r="AA105" s="7">
        <f>LN(TN1_Precios!AA105/TN1_Precios!AA106)</f>
        <v>9.9777598392305194E-3</v>
      </c>
      <c r="AB105" s="7">
        <f>LN(TN1_Precios!AB105/TN1_Precios!AB106)</f>
        <v>1.3585213179791684E-2</v>
      </c>
      <c r="AC105" s="7">
        <f>LN(TN1_Precios!AC105/TN1_Precios!AC106)</f>
        <v>1.815674479511345E-2</v>
      </c>
      <c r="AD105" s="7">
        <f>LN(TN1_Precios!AD105/TN1_Precios!AD106)</f>
        <v>-8.2748810372564111E-3</v>
      </c>
      <c r="AE105" s="7">
        <f>LN(TN1_Precios!AE105/TN1_Precios!AE106)</f>
        <v>3.6593819893391616E-3</v>
      </c>
      <c r="AF105" s="7">
        <f>LN(TN1_Precios!AF105/TN1_Precios!AF106)</f>
        <v>2.187958847536621E-3</v>
      </c>
      <c r="AG105" s="7"/>
      <c r="AH105" s="7">
        <f>LN(TN1_Precios!AH105/TN1_Precios!AH106)</f>
        <v>2.7398974188114347E-2</v>
      </c>
      <c r="AI105" s="7">
        <f>LN(TN1_Precios!AI105/TN1_Precios!AI106)</f>
        <v>-1.6652793190613201E-3</v>
      </c>
      <c r="AJ105" s="7">
        <f>LN(TN1_Precios!AJ105/TN1_Precios!AJ106)</f>
        <v>1.383444998146138E-3</v>
      </c>
      <c r="AK105" s="7">
        <f>LN(TN1_Precios!AK105/TN1_Precios!AK106)</f>
        <v>4.0087123561083848E-2</v>
      </c>
      <c r="AL105" s="7">
        <f>LN(TN1_Precios!AL105/TN1_Precios!AL106)</f>
        <v>4.2166984635587886E-2</v>
      </c>
      <c r="AM105" s="7">
        <f>LN(TN1_Precios!AM105/TN1_Precios!AM106)</f>
        <v>0</v>
      </c>
      <c r="AN105" s="7">
        <f>LN(TN1_Precios!AN105/TN1_Precios!AN106)</f>
        <v>0</v>
      </c>
    </row>
    <row r="106" spans="1:40" x14ac:dyDescent="0.2">
      <c r="A106" s="6">
        <v>42703</v>
      </c>
      <c r="B106" s="7">
        <f>LN(TN1_Precios!B106/TN1_Precios!B107)</f>
        <v>-6.7947889702727488E-3</v>
      </c>
      <c r="C106" s="7">
        <f>LN(TN1_Precios!C106/TN1_Precios!C107)</f>
        <v>8.8496152769823797E-3</v>
      </c>
      <c r="D106" s="7">
        <f>LN(TN1_Precios!D106/TN1_Precios!D107)</f>
        <v>-7.1208021302921615E-3</v>
      </c>
      <c r="E106" s="7">
        <f>LN(TN1_Precios!E106/TN1_Precios!E107)</f>
        <v>-8.1092642689611204E-3</v>
      </c>
      <c r="F106" s="7">
        <f>LN(TN1_Precios!F106/TN1_Precios!F107)</f>
        <v>2.9368596733097057E-3</v>
      </c>
      <c r="G106" s="7">
        <f>LN(TN1_Precios!G106/TN1_Precios!G107)</f>
        <v>0</v>
      </c>
      <c r="H106" s="7">
        <f>LN(TN1_Precios!H106/TN1_Precios!H107)</f>
        <v>-8.235464877865856E-3</v>
      </c>
      <c r="I106" s="7">
        <f>LN(TN1_Precios!I106/TN1_Precios!I107)</f>
        <v>-1.4111496041390652E-2</v>
      </c>
      <c r="J106" s="7">
        <f>LN(TN1_Precios!J106/TN1_Precios!J107)</f>
        <v>-7.1278195373997336E-2</v>
      </c>
      <c r="K106" s="7">
        <f>LN(TN1_Precios!K106/TN1_Precios!K107)</f>
        <v>2.9896709332535168E-3</v>
      </c>
      <c r="L106" s="7">
        <f>LN(TN1_Precios!L106/TN1_Precios!L107)</f>
        <v>-2.0361166714729376E-2</v>
      </c>
      <c r="M106" s="7">
        <f>LN(TN1_Precios!M106/TN1_Precios!M107)</f>
        <v>-4.5528533929141413E-3</v>
      </c>
      <c r="N106" s="7">
        <f>LN(TN1_Precios!N106/TN1_Precios!N107)</f>
        <v>3.8718680799089246E-3</v>
      </c>
      <c r="O106" s="7">
        <f>LN(TN1_Precios!O106/TN1_Precios!O107)</f>
        <v>-2.402309169242858E-2</v>
      </c>
      <c r="P106" s="7">
        <f>LN(TN1_Precios!P106/TN1_Precios!P107)</f>
        <v>-3.048366856477926E-2</v>
      </c>
      <c r="Q106" s="7">
        <f>LN(TN1_Precios!Q106/TN1_Precios!Q107)</f>
        <v>1.7913950991927108E-2</v>
      </c>
      <c r="R106" s="7">
        <f>LN(TN1_Precios!R106/TN1_Precios!R107)</f>
        <v>-1.8911024891760376E-2</v>
      </c>
      <c r="S106" s="7">
        <f>LN(TN1_Precios!S106/TN1_Precios!S107)</f>
        <v>3.5897474446147867E-3</v>
      </c>
      <c r="T106" s="7">
        <f>LN(TN1_Precios!T106/TN1_Precios!T107)</f>
        <v>-6.4640741081872346E-3</v>
      </c>
      <c r="U106" s="7">
        <f>LN(TN1_Precios!U106/TN1_Precios!U107)</f>
        <v>-1.100705689125407E-2</v>
      </c>
      <c r="V106" s="7">
        <f>LN(TN1_Precios!V106/TN1_Precios!V107)</f>
        <v>-2.5139844551484266E-2</v>
      </c>
      <c r="W106" s="7">
        <f>LN(TN1_Precios!W106/TN1_Precios!W107)</f>
        <v>0</v>
      </c>
      <c r="X106" s="7">
        <f>LN(TN1_Precios!X106/TN1_Precios!X107)</f>
        <v>-5.177334888594628E-3</v>
      </c>
      <c r="Y106" s="7">
        <f>LN(TN1_Precios!Y106/TN1_Precios!Y107)</f>
        <v>-2.2267512580866251E-2</v>
      </c>
      <c r="Z106" s="7">
        <f>LN(TN1_Precios!Z106/TN1_Precios!Z107)</f>
        <v>3.0968236790747472E-3</v>
      </c>
      <c r="AA106" s="7">
        <f>LN(TN1_Precios!AA106/TN1_Precios!AA107)</f>
        <v>-3.8676236910599664E-3</v>
      </c>
      <c r="AB106" s="7">
        <f>LN(TN1_Precios!AB106/TN1_Precios!AB107)</f>
        <v>-4.4616568993369517E-3</v>
      </c>
      <c r="AC106" s="7">
        <f>LN(TN1_Precios!AC106/TN1_Precios!AC107)</f>
        <v>-2.5129688793961743E-3</v>
      </c>
      <c r="AD106" s="7">
        <f>LN(TN1_Precios!AD106/TN1_Precios!AD107)</f>
        <v>-3.162604864693224E-3</v>
      </c>
      <c r="AE106" s="7">
        <f>LN(TN1_Precios!AE106/TN1_Precios!AE107)</f>
        <v>-2.1464006622845862E-2</v>
      </c>
      <c r="AF106" s="7">
        <f>LN(TN1_Precios!AF106/TN1_Precios!AF107)</f>
        <v>8.1748281880099083E-3</v>
      </c>
      <c r="AG106" s="7"/>
      <c r="AH106" s="7">
        <f>LN(TN1_Precios!AH106/TN1_Precios!AH107)</f>
        <v>-6.1845399505405432E-3</v>
      </c>
      <c r="AI106" s="7">
        <f>LN(TN1_Precios!AI106/TN1_Precios!AI107)</f>
        <v>-3.2736147398271104E-2</v>
      </c>
      <c r="AJ106" s="7">
        <f>LN(TN1_Precios!AJ106/TN1_Precios!AJ107)</f>
        <v>1.0773375416775282E-3</v>
      </c>
      <c r="AK106" s="7">
        <f>LN(TN1_Precios!AK106/TN1_Precios!AK107)</f>
        <v>-2.1703287368552201E-2</v>
      </c>
      <c r="AL106" s="7">
        <f>LN(TN1_Precios!AL106/TN1_Precios!AL107)</f>
        <v>1.5598824257579981E-2</v>
      </c>
      <c r="AM106" s="7">
        <f>LN(TN1_Precios!AM106/TN1_Precios!AM107)</f>
        <v>-1.3003324428997806E-2</v>
      </c>
      <c r="AN106" s="7">
        <f>LN(TN1_Precios!AN106/TN1_Precios!AN107)</f>
        <v>0</v>
      </c>
    </row>
    <row r="107" spans="1:40" x14ac:dyDescent="0.2">
      <c r="A107" s="6">
        <v>42702</v>
      </c>
      <c r="B107" s="7">
        <f>LN(TN1_Precios!B107/TN1_Precios!B108)</f>
        <v>-1.9017061653273427E-3</v>
      </c>
      <c r="C107" s="7">
        <f>LN(TN1_Precios!C107/TN1_Precios!C108)</f>
        <v>-8.8129038835974508E-3</v>
      </c>
      <c r="D107" s="7">
        <f>LN(TN1_Precios!D107/TN1_Precios!D108)</f>
        <v>4.0695147024746355E-3</v>
      </c>
      <c r="E107" s="7">
        <f>LN(TN1_Precios!E107/TN1_Precios!E108)</f>
        <v>-1.1308468907745887E-3</v>
      </c>
      <c r="F107" s="7">
        <f>LN(TN1_Precios!F107/TN1_Precios!F108)</f>
        <v>-1.4695079793599947E-3</v>
      </c>
      <c r="G107" s="7">
        <f>LN(TN1_Precios!G107/TN1_Precios!G108)</f>
        <v>-7.1174677688639896E-3</v>
      </c>
      <c r="H107" s="7">
        <f>LN(TN1_Precios!H107/TN1_Precios!H108)</f>
        <v>-6.4085506664860806E-3</v>
      </c>
      <c r="I107" s="7">
        <f>LN(TN1_Precios!I107/TN1_Precios!I108)</f>
        <v>-6.4464365063201037E-3</v>
      </c>
      <c r="J107" s="7">
        <f>LN(TN1_Precios!J107/TN1_Precios!J108)</f>
        <v>1.1448597656772763E-2</v>
      </c>
      <c r="K107" s="7">
        <f>LN(TN1_Precios!K107/TN1_Precios!K108)</f>
        <v>-4.6353264811151724E-3</v>
      </c>
      <c r="L107" s="7">
        <f>LN(TN1_Precios!L107/TN1_Precios!L108)</f>
        <v>-1.0129000043057912E-2</v>
      </c>
      <c r="M107" s="7">
        <f>LN(TN1_Precios!M107/TN1_Precios!M108)</f>
        <v>-2.2585330599433535E-2</v>
      </c>
      <c r="N107" s="7">
        <f>LN(TN1_Precios!N107/TN1_Precios!N108)</f>
        <v>8.4531357110581903E-3</v>
      </c>
      <c r="O107" s="7">
        <f>LN(TN1_Precios!O107/TN1_Precios!O108)</f>
        <v>-8.4363031223951036E-3</v>
      </c>
      <c r="P107" s="7">
        <f>LN(TN1_Precios!P107/TN1_Precios!P108)</f>
        <v>-1.3775820535314717E-2</v>
      </c>
      <c r="Q107" s="7">
        <f>LN(TN1_Precios!Q107/TN1_Precios!Q108)</f>
        <v>1.4242166280142196E-2</v>
      </c>
      <c r="R107" s="7">
        <f>LN(TN1_Precios!R107/TN1_Precios!R108)</f>
        <v>-2.6317308317373417E-2</v>
      </c>
      <c r="S107" s="7">
        <f>LN(TN1_Precios!S107/TN1_Precios!S108)</f>
        <v>-1.8830072903874437E-2</v>
      </c>
      <c r="T107" s="7">
        <f>LN(TN1_Precios!T107/TN1_Precios!T108)</f>
        <v>-1.1180679796976899E-4</v>
      </c>
      <c r="U107" s="7">
        <f>LN(TN1_Precios!U107/TN1_Precios!U108)</f>
        <v>2.3024632556968003E-2</v>
      </c>
      <c r="V107" s="7">
        <f>LN(TN1_Precios!V107/TN1_Precios!V108)</f>
        <v>-3.0075878050962488E-2</v>
      </c>
      <c r="W107" s="7">
        <f>LN(TN1_Precios!W107/TN1_Precios!W108)</f>
        <v>-5.1435552016355877E-2</v>
      </c>
      <c r="X107" s="7">
        <f>LN(TN1_Precios!X107/TN1_Precios!X108)</f>
        <v>-1.1182315904386328E-3</v>
      </c>
      <c r="Y107" s="7">
        <f>LN(TN1_Precios!Y107/TN1_Precios!Y108)</f>
        <v>-3.0609171868448453E-2</v>
      </c>
      <c r="Z107" s="7">
        <f>LN(TN1_Precios!Z107/TN1_Precios!Z108)</f>
        <v>-3.0968236790747182E-3</v>
      </c>
      <c r="AA107" s="7">
        <f>LN(TN1_Precios!AA107/TN1_Precios!AA108)</f>
        <v>-1.8606229995643665E-3</v>
      </c>
      <c r="AB107" s="7">
        <f>LN(TN1_Precios!AB107/TN1_Precios!AB108)</f>
        <v>5.9752631900868002E-3</v>
      </c>
      <c r="AC107" s="7">
        <f>LN(TN1_Precios!AC107/TN1_Precios!AC108)</f>
        <v>-6.4352134904234373E-5</v>
      </c>
      <c r="AD107" s="7">
        <f>LN(TN1_Precios!AD107/TN1_Precios!AD108)</f>
        <v>5.8636683463287181E-3</v>
      </c>
      <c r="AE107" s="7">
        <f>LN(TN1_Precios!AE107/TN1_Precios!AE108)</f>
        <v>1.9022931338088307E-2</v>
      </c>
      <c r="AF107" s="7">
        <f>LN(TN1_Precios!AF107/TN1_Precios!AF108)</f>
        <v>-2.0811662038245117E-3</v>
      </c>
      <c r="AG107" s="7"/>
      <c r="AH107" s="7">
        <f>LN(TN1_Precios!AH107/TN1_Precios!AH108)</f>
        <v>-7.5174538105732278E-3</v>
      </c>
      <c r="AI107" s="7">
        <f>LN(TN1_Precios!AI107/TN1_Precios!AI108)</f>
        <v>1.2532451734307557E-3</v>
      </c>
      <c r="AJ107" s="7">
        <f>LN(TN1_Precios!AJ107/TN1_Precios!AJ108)</f>
        <v>6.1614296465555397E-4</v>
      </c>
      <c r="AK107" s="7">
        <f>LN(TN1_Precios!AK107/TN1_Precios!AK108)</f>
        <v>-1.9065782705815315E-3</v>
      </c>
      <c r="AL107" s="7">
        <f>LN(TN1_Precios!AL107/TN1_Precios!AL108)</f>
        <v>2.0526863177422615E-3</v>
      </c>
      <c r="AM107" s="7">
        <f>LN(TN1_Precios!AM107/TN1_Precios!AM108)</f>
        <v>-1.455461963466006E-2</v>
      </c>
      <c r="AN107" s="7">
        <f>LN(TN1_Precios!AN107/TN1_Precios!AN108)</f>
        <v>-1.4081216189312106E-2</v>
      </c>
    </row>
    <row r="108" spans="1:40" x14ac:dyDescent="0.2">
      <c r="A108" s="6">
        <v>42699</v>
      </c>
      <c r="B108" s="7">
        <f>LN(TN1_Precios!B108/TN1_Precios!B109)</f>
        <v>3.4137642211648821E-3</v>
      </c>
      <c r="C108" s="7">
        <f>LN(TN1_Precios!C108/TN1_Precios!C109)</f>
        <v>5.11604200227124E-3</v>
      </c>
      <c r="D108" s="7">
        <f>LN(TN1_Precios!D108/TN1_Precios!D109)</f>
        <v>-4.9560602659882123E-3</v>
      </c>
      <c r="E108" s="7">
        <f>LN(TN1_Precios!E108/TN1_Precios!E109)</f>
        <v>8.5716487948329333E-3</v>
      </c>
      <c r="F108" s="7">
        <f>LN(TN1_Precios!F108/TN1_Precios!F109)</f>
        <v>-1.0226531783831313E-2</v>
      </c>
      <c r="G108" s="7">
        <f>LN(TN1_Precios!G108/TN1_Precios!G109)</f>
        <v>0</v>
      </c>
      <c r="H108" s="7">
        <f>LN(TN1_Precios!H108/TN1_Precios!H109)</f>
        <v>1.207258123426924E-2</v>
      </c>
      <c r="I108" s="7">
        <f>LN(TN1_Precios!I108/TN1_Precios!I109)</f>
        <v>-7.7344031383525117E-3</v>
      </c>
      <c r="J108" s="7">
        <f>LN(TN1_Precios!J108/TN1_Precios!J109)</f>
        <v>3.499949641819796E-2</v>
      </c>
      <c r="K108" s="7">
        <f>LN(TN1_Precios!K108/TN1_Precios!K109)</f>
        <v>-8.8138492536466804E-3</v>
      </c>
      <c r="L108" s="7">
        <f>LN(TN1_Precios!L108/TN1_Precios!L109)</f>
        <v>9.614966928007335E-3</v>
      </c>
      <c r="M108" s="7">
        <f>LN(TN1_Precios!M108/TN1_Precios!M109)</f>
        <v>1.225599408555092E-2</v>
      </c>
      <c r="N108" s="7">
        <f>LN(TN1_Precios!N108/TN1_Precios!N109)</f>
        <v>-3.0955213397610699E-3</v>
      </c>
      <c r="O108" s="7">
        <f>LN(TN1_Precios!O108/TN1_Precios!O109)</f>
        <v>8.9707154724047201E-3</v>
      </c>
      <c r="P108" s="7">
        <f>LN(TN1_Precios!P108/TN1_Precios!P109)</f>
        <v>9.0013051953312278E-5</v>
      </c>
      <c r="Q108" s="7">
        <f>LN(TN1_Precios!Q108/TN1_Precios!Q109)</f>
        <v>8.9004501205917352E-3</v>
      </c>
      <c r="R108" s="7">
        <f>LN(TN1_Precios!R108/TN1_Precios!R109)</f>
        <v>4.5558165358606613E-3</v>
      </c>
      <c r="S108" s="7">
        <f>LN(TN1_Precios!S108/TN1_Precios!S109)</f>
        <v>1.9343947529776636E-2</v>
      </c>
      <c r="T108" s="7">
        <f>LN(TN1_Precios!T108/TN1_Precios!T109)</f>
        <v>3.2615038815075382E-3</v>
      </c>
      <c r="U108" s="7">
        <f>LN(TN1_Precios!U108/TN1_Precios!U109)</f>
        <v>1.0561974472186032E-2</v>
      </c>
      <c r="V108" s="7">
        <f>LN(TN1_Precios!V108/TN1_Precios!V109)</f>
        <v>-1.1912237801435693E-2</v>
      </c>
      <c r="W108" s="7">
        <f>LN(TN1_Precios!W108/TN1_Precios!W109)</f>
        <v>-3.5401927050915952E-2</v>
      </c>
      <c r="X108" s="7">
        <f>LN(TN1_Precios!X108/TN1_Precios!X109)</f>
        <v>-2.4900197470320894E-3</v>
      </c>
      <c r="Y108" s="7">
        <f>LN(TN1_Precios!Y108/TN1_Precios!Y109)</f>
        <v>-6.0423144559625863E-3</v>
      </c>
      <c r="Z108" s="7">
        <f>LN(TN1_Precios!Z108/TN1_Precios!Z109)</f>
        <v>-1.2723804315892232E-3</v>
      </c>
      <c r="AA108" s="7">
        <f>LN(TN1_Precios!AA108/TN1_Precios!AA109)</f>
        <v>-1.6292410465104851E-2</v>
      </c>
      <c r="AB108" s="7">
        <f>LN(TN1_Precios!AB108/TN1_Precios!AB109)</f>
        <v>-6.4988576781271814E-3</v>
      </c>
      <c r="AC108" s="7">
        <f>LN(TN1_Precios!AC108/TN1_Precios!AC109)</f>
        <v>0</v>
      </c>
      <c r="AD108" s="7">
        <f>LN(TN1_Precios!AD108/TN1_Precios!AD109)</f>
        <v>-4.9505051598562029E-3</v>
      </c>
      <c r="AE108" s="7">
        <f>LN(TN1_Precios!AE108/TN1_Precios!AE109)</f>
        <v>-2.6796559812011952E-2</v>
      </c>
      <c r="AF108" s="7">
        <f>LN(TN1_Precios!AF108/TN1_Precios!AF109)</f>
        <v>0</v>
      </c>
      <c r="AG108" s="7"/>
      <c r="AH108" s="7">
        <f>LN(TN1_Precios!AH108/TN1_Precios!AH109)</f>
        <v>-1.0177280028829392E-2</v>
      </c>
      <c r="AI108" s="7">
        <f>LN(TN1_Precios!AI108/TN1_Precios!AI109)</f>
        <v>0</v>
      </c>
      <c r="AJ108" s="7">
        <f>LN(TN1_Precios!AJ108/TN1_Precios!AJ109)</f>
        <v>1.7878439671508806E-2</v>
      </c>
      <c r="AK108" s="7">
        <f>LN(TN1_Precios!AK108/TN1_Precios!AK109)</f>
        <v>6.7955241334253739E-3</v>
      </c>
      <c r="AL108" s="7">
        <f>LN(TN1_Precios!AL108/TN1_Precios!AL109)</f>
        <v>1.65749650942126E-2</v>
      </c>
      <c r="AM108" s="7">
        <f>LN(TN1_Precios!AM108/TN1_Precios!AM109)</f>
        <v>-1.4295928095944335E-3</v>
      </c>
      <c r="AN108" s="7">
        <f>LN(TN1_Precios!AN108/TN1_Precios!AN109)</f>
        <v>-7.0021858402356607E-3</v>
      </c>
    </row>
    <row r="109" spans="1:40" x14ac:dyDescent="0.2">
      <c r="A109" s="6">
        <v>42698</v>
      </c>
      <c r="B109" s="7">
        <f>LN(TN1_Precios!B109/TN1_Precios!B110)</f>
        <v>-6.0558802086819533E-3</v>
      </c>
      <c r="C109" s="7">
        <f>LN(TN1_Precios!C109/TN1_Precios!C110)</f>
        <v>0</v>
      </c>
      <c r="D109" s="7">
        <f>LN(TN1_Precios!D109/TN1_Precios!D110)</f>
        <v>-2.7479582276655956E-3</v>
      </c>
      <c r="E109" s="7">
        <f>LN(TN1_Precios!E109/TN1_Precios!E110)</f>
        <v>-9.9347631374965134E-3</v>
      </c>
      <c r="F109" s="7">
        <f>LN(TN1_Precios!F109/TN1_Precios!F110)</f>
        <v>-2.9027596579613512E-3</v>
      </c>
      <c r="G109" s="7">
        <f>LN(TN1_Precios!G109/TN1_Precios!G110)</f>
        <v>0</v>
      </c>
      <c r="H109" s="7">
        <f>LN(TN1_Precios!H109/TN1_Precios!H110)</f>
        <v>-1.1296160494694818E-2</v>
      </c>
      <c r="I109" s="7">
        <f>LN(TN1_Precios!I109/TN1_Precios!I110)</f>
        <v>-1.8579965530868246E-3</v>
      </c>
      <c r="J109" s="7">
        <f>LN(TN1_Precios!J109/TN1_Precios!J110)</f>
        <v>2.0743910669174227E-2</v>
      </c>
      <c r="K109" s="7">
        <f>LN(TN1_Precios!K109/TN1_Precios!K110)</f>
        <v>6.2595077412655649E-4</v>
      </c>
      <c r="L109" s="7">
        <f>LN(TN1_Precios!L109/TN1_Precios!L110)</f>
        <v>-1.5350004343702921E-2</v>
      </c>
      <c r="M109" s="7">
        <f>LN(TN1_Precios!M109/TN1_Precios!M110)</f>
        <v>-7.0400290763550097E-3</v>
      </c>
      <c r="N109" s="7">
        <f>LN(TN1_Precios!N109/TN1_Precios!N110)</f>
        <v>4.7208172058153504E-3</v>
      </c>
      <c r="O109" s="7">
        <f>LN(TN1_Precios!O109/TN1_Precios!O110)</f>
        <v>2.2238581515740444E-2</v>
      </c>
      <c r="P109" s="7">
        <f>LN(TN1_Precios!P109/TN1_Precios!P110)</f>
        <v>-7.9796003271160702E-3</v>
      </c>
      <c r="Q109" s="7">
        <f>LN(TN1_Precios!Q109/TN1_Precios!Q110)</f>
        <v>-1.2585717160462766E-2</v>
      </c>
      <c r="R109" s="7">
        <f>LN(TN1_Precios!R109/TN1_Precios!R110)</f>
        <v>-3.9131285962056429E-4</v>
      </c>
      <c r="S109" s="7">
        <f>LN(TN1_Precios!S109/TN1_Precios!S110)</f>
        <v>1.7630739288140733E-2</v>
      </c>
      <c r="T109" s="7">
        <f>LN(TN1_Precios!T109/TN1_Precios!T110)</f>
        <v>-1.825557783325454E-2</v>
      </c>
      <c r="U109" s="7">
        <f>LN(TN1_Precios!U109/TN1_Precios!U110)</f>
        <v>-2.7262864426460531E-2</v>
      </c>
      <c r="V109" s="7">
        <f>LN(TN1_Precios!V109/TN1_Precios!V110)</f>
        <v>0</v>
      </c>
      <c r="W109" s="7">
        <f>LN(TN1_Precios!W109/TN1_Precios!W110)</f>
        <v>0</v>
      </c>
      <c r="X109" s="7">
        <f>LN(TN1_Precios!X109/TN1_Precios!X110)</f>
        <v>-1.1001774011083884E-2</v>
      </c>
      <c r="Y109" s="7">
        <f>LN(TN1_Precios!Y109/TN1_Precios!Y110)</f>
        <v>1.2279909685963458E-2</v>
      </c>
      <c r="Z109" s="7">
        <f>LN(TN1_Precios!Z109/TN1_Precios!Z110)</f>
        <v>-5.7960676661868455E-3</v>
      </c>
      <c r="AA109" s="7">
        <f>LN(TN1_Precios!AA109/TN1_Precios!AA110)</f>
        <v>3.2473238138208075E-3</v>
      </c>
      <c r="AB109" s="7">
        <f>LN(TN1_Precios!AB109/TN1_Precios!AB110)</f>
        <v>-1.371175266401161E-2</v>
      </c>
      <c r="AC109" s="7">
        <f>LN(TN1_Precios!AC109/TN1_Precios!AC110)</f>
        <v>-6.434799397340685E-5</v>
      </c>
      <c r="AD109" s="7">
        <f>LN(TN1_Precios!AD109/TN1_Precios!AD110)</f>
        <v>-2.4414616499848114E-3</v>
      </c>
      <c r="AE109" s="7">
        <f>LN(TN1_Precios!AE109/TN1_Precios!AE110)</f>
        <v>7.5907241107890265E-4</v>
      </c>
      <c r="AF109" s="7">
        <f>LN(TN1_Precios!AF109/TN1_Precios!AF110)</f>
        <v>3.3269566970774622E-4</v>
      </c>
      <c r="AG109" s="7"/>
      <c r="AH109" s="7">
        <f>LN(TN1_Precios!AH109/TN1_Precios!AH110)</f>
        <v>1.8083182689421527E-4</v>
      </c>
      <c r="AI109" s="7">
        <f>LN(TN1_Precios!AI109/TN1_Precios!AI110)</f>
        <v>0</v>
      </c>
      <c r="AJ109" s="7">
        <f>LN(TN1_Precios!AJ109/TN1_Precios!AJ110)</f>
        <v>7.3998605791372584E-3</v>
      </c>
      <c r="AK109" s="7">
        <f>LN(TN1_Precios!AK109/TN1_Precios!AK110)</f>
        <v>7.9690219828023063E-3</v>
      </c>
      <c r="AL109" s="7">
        <f>LN(TN1_Precios!AL109/TN1_Precios!AL110)</f>
        <v>-1.1768913962113381E-2</v>
      </c>
      <c r="AM109" s="7">
        <f>LN(TN1_Precios!AM109/TN1_Precios!AM110)</f>
        <v>0</v>
      </c>
      <c r="AN109" s="7">
        <f>LN(TN1_Precios!AN109/TN1_Precios!AN110)</f>
        <v>-8.5620566569841652E-3</v>
      </c>
    </row>
    <row r="110" spans="1:40" x14ac:dyDescent="0.2">
      <c r="A110" s="6">
        <v>42697</v>
      </c>
      <c r="B110" s="7">
        <f>LN(TN1_Precios!B110/TN1_Precios!B111)</f>
        <v>1.2490358333733882E-3</v>
      </c>
      <c r="C110" s="7">
        <f>LN(TN1_Precios!C110/TN1_Precios!C111)</f>
        <v>-3.6832454162964048E-3</v>
      </c>
      <c r="D110" s="7">
        <f>LN(TN1_Precios!D110/TN1_Precios!D111)</f>
        <v>1.4429009461894363E-3</v>
      </c>
      <c r="E110" s="7">
        <f>LN(TN1_Precios!E110/TN1_Precios!E111)</f>
        <v>1.8342652090547341E-2</v>
      </c>
      <c r="F110" s="7">
        <f>LN(TN1_Precios!F110/TN1_Precios!F111)</f>
        <v>-1.4388737452099556E-2</v>
      </c>
      <c r="G110" s="7">
        <f>LN(TN1_Precios!G110/TN1_Precios!G111)</f>
        <v>1.2919984138858993E-2</v>
      </c>
      <c r="H110" s="7">
        <f>LN(TN1_Precios!H110/TN1_Precios!H111)</f>
        <v>1.0162298749453597E-3</v>
      </c>
      <c r="I110" s="7">
        <f>LN(TN1_Precios!I110/TN1_Precios!I111)</f>
        <v>-8.9757730374290367E-3</v>
      </c>
      <c r="J110" s="7">
        <f>LN(TN1_Precios!J110/TN1_Precios!J111)</f>
        <v>-1.6102274671503936E-2</v>
      </c>
      <c r="K110" s="7">
        <f>LN(TN1_Precios!K110/TN1_Precios!K111)</f>
        <v>7.1167396915450985E-3</v>
      </c>
      <c r="L110" s="7">
        <f>LN(TN1_Precios!L110/TN1_Precios!L111)</f>
        <v>-5.5652527302164727E-4</v>
      </c>
      <c r="M110" s="7">
        <f>LN(TN1_Precios!M110/TN1_Precios!M111)</f>
        <v>-5.3428444104953576E-3</v>
      </c>
      <c r="N110" s="7">
        <f>LN(TN1_Precios!N110/TN1_Precios!N111)</f>
        <v>4.5203678440403593E-3</v>
      </c>
      <c r="O110" s="7">
        <f>LN(TN1_Precios!O110/TN1_Precios!O111)</f>
        <v>-1.2955458346929054E-2</v>
      </c>
      <c r="P110" s="7">
        <f>LN(TN1_Precios!P110/TN1_Precios!P111)</f>
        <v>-3.5657017633048699E-3</v>
      </c>
      <c r="Q110" s="7">
        <f>LN(TN1_Precios!Q110/TN1_Precios!Q111)</f>
        <v>-2.3764492665081646E-3</v>
      </c>
      <c r="R110" s="7">
        <f>LN(TN1_Precios!R110/TN1_Precios!R111)</f>
        <v>2.5491705906647913E-2</v>
      </c>
      <c r="S110" s="7">
        <f>LN(TN1_Precios!S110/TN1_Precios!S111)</f>
        <v>1.5553232991142515E-2</v>
      </c>
      <c r="T110" s="7">
        <f>LN(TN1_Precios!T110/TN1_Precios!T111)</f>
        <v>7.2678353460818891E-3</v>
      </c>
      <c r="U110" s="7">
        <f>LN(TN1_Precios!U110/TN1_Precios!U111)</f>
        <v>-1.1389522871309895E-3</v>
      </c>
      <c r="V110" s="7">
        <f>LN(TN1_Precios!V110/TN1_Precios!V111)</f>
        <v>3.0671734504528619E-3</v>
      </c>
      <c r="W110" s="7">
        <f>LN(TN1_Precios!W110/TN1_Precios!W111)</f>
        <v>-3.4191364748279308E-2</v>
      </c>
      <c r="X110" s="7">
        <f>LN(TN1_Precios!X110/TN1_Precios!X111)</f>
        <v>-2.8796496565664273E-3</v>
      </c>
      <c r="Y110" s="7">
        <f>LN(TN1_Precios!Y110/TN1_Precios!Y111)</f>
        <v>2.8057163604850214E-4</v>
      </c>
      <c r="Z110" s="7">
        <f>LN(TN1_Precios!Z110/TN1_Precios!Z111)</f>
        <v>1.0842068282892329E-3</v>
      </c>
      <c r="AA110" s="7">
        <f>LN(TN1_Precios!AA110/TN1_Precios!AA111)</f>
        <v>8.1765471160887742E-4</v>
      </c>
      <c r="AB110" s="7">
        <f>LN(TN1_Precios!AB110/TN1_Precios!AB111)</f>
        <v>-5.9843812972031141E-3</v>
      </c>
      <c r="AC110" s="7">
        <f>LN(TN1_Precios!AC110/TN1_Precios!AC111)</f>
        <v>-1.96878073898148E-2</v>
      </c>
      <c r="AD110" s="7">
        <f>LN(TN1_Precios!AD110/TN1_Precios!AD111)</f>
        <v>1.1090164162061863E-3</v>
      </c>
      <c r="AE110" s="7">
        <f>LN(TN1_Precios!AE110/TN1_Precios!AE111)</f>
        <v>1.4730522223877669E-2</v>
      </c>
      <c r="AF110" s="7">
        <f>LN(TN1_Precios!AF110/TN1_Precios!AF111)</f>
        <v>1.4327252740977035E-2</v>
      </c>
      <c r="AG110" s="7"/>
      <c r="AH110" s="7">
        <f>LN(TN1_Precios!AH110/TN1_Precios!AH111)</f>
        <v>-1.8971052259147303E-3</v>
      </c>
      <c r="AI110" s="7">
        <f>LN(TN1_Precios!AI110/TN1_Precios!AI111)</f>
        <v>-1.4321520528773511E-3</v>
      </c>
      <c r="AJ110" s="7">
        <f>LN(TN1_Precios!AJ110/TN1_Precios!AJ111)</f>
        <v>-1.1001211061973456E-2</v>
      </c>
      <c r="AK110" s="7">
        <f>LN(TN1_Precios!AK110/TN1_Precios!AK111)</f>
        <v>-1.7617615098634357E-2</v>
      </c>
      <c r="AL110" s="7">
        <f>LN(TN1_Precios!AL110/TN1_Precios!AL111)</f>
        <v>5.5176653469611245E-2</v>
      </c>
      <c r="AM110" s="7">
        <f>LN(TN1_Precios!AM110/TN1_Precios!AM111)</f>
        <v>-5.2717939290985259E-3</v>
      </c>
      <c r="AN110" s="7">
        <f>LN(TN1_Precios!AN110/TN1_Precios!AN111)</f>
        <v>0</v>
      </c>
    </row>
    <row r="111" spans="1:40" x14ac:dyDescent="0.2">
      <c r="A111" s="6">
        <v>42696</v>
      </c>
      <c r="B111" s="7">
        <f>LN(TN1_Precios!B111/TN1_Precios!B112)</f>
        <v>-4.0070253385884533E-3</v>
      </c>
      <c r="C111" s="7">
        <f>LN(TN1_Precios!C111/TN1_Precios!C112)</f>
        <v>3.0192592618341718E-3</v>
      </c>
      <c r="D111" s="7">
        <f>LN(TN1_Precios!D111/TN1_Precios!D112)</f>
        <v>-2.9301665112830373E-3</v>
      </c>
      <c r="E111" s="7">
        <f>LN(TN1_Precios!E111/TN1_Precios!E112)</f>
        <v>3.4944243953193123E-3</v>
      </c>
      <c r="F111" s="7">
        <f>LN(TN1_Precios!F111/TN1_Precios!F112)</f>
        <v>0</v>
      </c>
      <c r="G111" s="7">
        <f>LN(TN1_Precios!G111/TN1_Precios!G112)</f>
        <v>-9.2964056242509484E-3</v>
      </c>
      <c r="H111" s="7">
        <f>LN(TN1_Precios!H111/TN1_Precios!H112)</f>
        <v>-1.6433857437300147E-3</v>
      </c>
      <c r="I111" s="7">
        <f>LN(TN1_Precios!I111/TN1_Precios!I112)</f>
        <v>1.1631111825449793E-2</v>
      </c>
      <c r="J111" s="7">
        <f>LN(TN1_Precios!J111/TN1_Precios!J112)</f>
        <v>1.0542721223739844E-2</v>
      </c>
      <c r="K111" s="7">
        <f>LN(TN1_Precios!K111/TN1_Precios!K112)</f>
        <v>7.6848713156628858E-3</v>
      </c>
      <c r="L111" s="7">
        <f>LN(TN1_Precios!L111/TN1_Precios!L112)</f>
        <v>-6.5537641314325958E-3</v>
      </c>
      <c r="M111" s="7">
        <f>LN(TN1_Precios!M111/TN1_Precios!M112)</f>
        <v>-6.1974523283707733E-3</v>
      </c>
      <c r="N111" s="7">
        <f>LN(TN1_Precios!N111/TN1_Precios!N112)</f>
        <v>-6.0718439042069311E-3</v>
      </c>
      <c r="O111" s="7">
        <f>LN(TN1_Precios!O111/TN1_Precios!O112)</f>
        <v>-2.0446241711790557E-2</v>
      </c>
      <c r="P111" s="7">
        <f>LN(TN1_Precios!P111/TN1_Precios!P112)</f>
        <v>-9.2999208868990192E-3</v>
      </c>
      <c r="Q111" s="7">
        <f>LN(TN1_Precios!Q111/TN1_Precios!Q112)</f>
        <v>-2.2390608350540395E-2</v>
      </c>
      <c r="R111" s="7">
        <f>LN(TN1_Precios!R111/TN1_Precios!R112)</f>
        <v>8.7336799687546315E-3</v>
      </c>
      <c r="S111" s="7">
        <f>LN(TN1_Precios!S111/TN1_Precios!S112)</f>
        <v>2.6653886384518401E-2</v>
      </c>
      <c r="T111" s="7">
        <f>LN(TN1_Precios!T111/TN1_Precios!T112)</f>
        <v>8.0057790430094911E-3</v>
      </c>
      <c r="U111" s="7">
        <f>LN(TN1_Precios!U111/TN1_Precios!U112)</f>
        <v>-1.3567195102564496E-2</v>
      </c>
      <c r="V111" s="7">
        <f>LN(TN1_Precios!V111/TN1_Precios!V112)</f>
        <v>2.9722649372538164E-2</v>
      </c>
      <c r="W111" s="7">
        <f>LN(TN1_Precios!W111/TN1_Precios!W112)</f>
        <v>-5.3182265460309144E-2</v>
      </c>
      <c r="X111" s="7">
        <f>LN(TN1_Precios!X111/TN1_Precios!X112)</f>
        <v>3.1341349614134903E-3</v>
      </c>
      <c r="Y111" s="7">
        <f>LN(TN1_Precios!Y111/TN1_Precios!Y112)</f>
        <v>-1.3584053678590877E-2</v>
      </c>
      <c r="Z111" s="7">
        <f>LN(TN1_Precios!Z111/TN1_Precios!Z112)</f>
        <v>-1.0073839464470737E-2</v>
      </c>
      <c r="AA111" s="7">
        <f>LN(TN1_Precios!AA111/TN1_Precios!AA112)</f>
        <v>-2.0505150600860358E-2</v>
      </c>
      <c r="AB111" s="7">
        <f>LN(TN1_Precios!AB111/TN1_Precios!AB112)</f>
        <v>1.4410123023255478E-2</v>
      </c>
      <c r="AC111" s="7">
        <f>LN(TN1_Precios!AC111/TN1_Precios!AC112)</f>
        <v>0</v>
      </c>
      <c r="AD111" s="7">
        <f>LN(TN1_Precios!AD111/TN1_Precios!AD112)</f>
        <v>-1.1582774999598865E-3</v>
      </c>
      <c r="AE111" s="7">
        <f>LN(TN1_Precios!AE111/TN1_Precios!AE112)</f>
        <v>-1.7491558393608851E-2</v>
      </c>
      <c r="AF111" s="7">
        <f>LN(TN1_Precios!AF111/TN1_Precios!AF112)</f>
        <v>-1.2578782206860073E-2</v>
      </c>
      <c r="AG111" s="7"/>
      <c r="AH111" s="7">
        <f>LN(TN1_Precios!AH111/TN1_Precios!AH112)</f>
        <v>7.2009550083393242E-3</v>
      </c>
      <c r="AI111" s="7">
        <f>LN(TN1_Precios!AI111/TN1_Precios!AI112)</f>
        <v>3.4580333596779117E-2</v>
      </c>
      <c r="AJ111" s="7">
        <f>LN(TN1_Precios!AJ111/TN1_Precios!AJ112)</f>
        <v>5.092658007763283E-3</v>
      </c>
      <c r="AK111" s="7">
        <f>LN(TN1_Precios!AK111/TN1_Precios!AK112)</f>
        <v>1.5311917244905933E-3</v>
      </c>
      <c r="AL111" s="7">
        <f>LN(TN1_Precios!AL111/TN1_Precios!AL112)</f>
        <v>5.6089466651043578E-2</v>
      </c>
      <c r="AM111" s="7">
        <f>LN(TN1_Precios!AM111/TN1_Precios!AM112)</f>
        <v>-1.4530833367081098E-2</v>
      </c>
      <c r="AN111" s="7">
        <f>LN(TN1_Precios!AN111/TN1_Precios!AN112)</f>
        <v>0</v>
      </c>
    </row>
    <row r="112" spans="1:40" x14ac:dyDescent="0.2">
      <c r="A112" s="6">
        <v>42695</v>
      </c>
      <c r="B112" s="7">
        <f>LN(TN1_Precios!B112/TN1_Precios!B113)</f>
        <v>1.1347818085917229E-2</v>
      </c>
      <c r="C112" s="7">
        <f>LN(TN1_Precios!C112/TN1_Precios!C113)</f>
        <v>1.553414863391368E-2</v>
      </c>
      <c r="D112" s="7">
        <f>LN(TN1_Precios!D112/TN1_Precios!D113)</f>
        <v>2.6351985988424375E-2</v>
      </c>
      <c r="E112" s="7">
        <f>LN(TN1_Precios!E112/TN1_Precios!E113)</f>
        <v>-1.5864578982148832E-2</v>
      </c>
      <c r="F112" s="7">
        <f>LN(TN1_Precios!F112/TN1_Precios!F113)</f>
        <v>0</v>
      </c>
      <c r="G112" s="7">
        <f>LN(TN1_Precios!G112/TN1_Precios!G113)</f>
        <v>2.5155386035435202E-2</v>
      </c>
      <c r="H112" s="7">
        <f>LN(TN1_Precios!H112/TN1_Precios!H113)</f>
        <v>1.4494750673562073E-2</v>
      </c>
      <c r="I112" s="7">
        <f>LN(TN1_Precios!I112/TN1_Precios!I113)</f>
        <v>5.3191490615825507E-4</v>
      </c>
      <c r="J112" s="7">
        <f>LN(TN1_Precios!J112/TN1_Precios!J113)</f>
        <v>3.1401816034037834E-2</v>
      </c>
      <c r="K112" s="7">
        <f>LN(TN1_Precios!K112/TN1_Precios!K113)</f>
        <v>-6.4228378069967141E-3</v>
      </c>
      <c r="L112" s="7">
        <f>LN(TN1_Precios!L112/TN1_Precios!L113)</f>
        <v>9.7453370424593084E-3</v>
      </c>
      <c r="M112" s="7">
        <f>LN(TN1_Precios!M112/TN1_Precios!M113)</f>
        <v>1.5758363963028842E-2</v>
      </c>
      <c r="N112" s="7">
        <f>LN(TN1_Precios!N112/TN1_Precios!N113)</f>
        <v>-6.0351990060082752E-3</v>
      </c>
      <c r="O112" s="7">
        <f>LN(TN1_Precios!O112/TN1_Precios!O113)</f>
        <v>-3.5430288467163348E-3</v>
      </c>
      <c r="P112" s="7">
        <f>LN(TN1_Precios!P112/TN1_Precios!P113)</f>
        <v>-7.9030969829273472E-3</v>
      </c>
      <c r="Q112" s="7">
        <f>LN(TN1_Precios!Q112/TN1_Precios!Q113)</f>
        <v>2.5236761712109618E-2</v>
      </c>
      <c r="R112" s="7">
        <f>LN(TN1_Precios!R112/TN1_Precios!R113)</f>
        <v>1.4956091153650177E-2</v>
      </c>
      <c r="S112" s="7">
        <f>LN(TN1_Precios!S112/TN1_Precios!S113)</f>
        <v>8.2192243531321058E-3</v>
      </c>
      <c r="T112" s="7">
        <f>LN(TN1_Precios!T112/TN1_Precios!T113)</f>
        <v>1.1924992253918255E-2</v>
      </c>
      <c r="U112" s="7">
        <f>LN(TN1_Precios!U112/TN1_Precios!U113)</f>
        <v>4.1754333686153729E-2</v>
      </c>
      <c r="V112" s="7">
        <f>LN(TN1_Precios!V112/TN1_Precios!V113)</f>
        <v>1.6077927042944546E-2</v>
      </c>
      <c r="W112" s="7">
        <f>LN(TN1_Precios!W112/TN1_Precios!W113)</f>
        <v>0</v>
      </c>
      <c r="X112" s="7">
        <f>LN(TN1_Precios!X112/TN1_Precios!X113)</f>
        <v>1.2463879978328504E-2</v>
      </c>
      <c r="Y112" s="7">
        <f>LN(TN1_Precios!Y112/TN1_Precios!Y113)</f>
        <v>2.5415025480738245E-2</v>
      </c>
      <c r="Z112" s="7">
        <f>LN(TN1_Precios!Z112/TN1_Precios!Z113)</f>
        <v>1.0073839464470769E-2</v>
      </c>
      <c r="AA112" s="7">
        <f>LN(TN1_Precios!AA112/TN1_Precios!AA113)</f>
        <v>3.7713279968531292E-2</v>
      </c>
      <c r="AB112" s="7">
        <f>LN(TN1_Precios!AB112/TN1_Precios!AB113)</f>
        <v>1.0074004212456944E-2</v>
      </c>
      <c r="AC112" s="7">
        <f>LN(TN1_Precios!AC112/TN1_Precios!AC113)</f>
        <v>-9.4192219164916397E-3</v>
      </c>
      <c r="AD112" s="7">
        <f>LN(TN1_Precios!AD112/TN1_Precios!AD113)</f>
        <v>7.4412278935947701E-3</v>
      </c>
      <c r="AE112" s="7">
        <f>LN(TN1_Precios!AE112/TN1_Precios!AE113)</f>
        <v>2.1576239527635629E-3</v>
      </c>
      <c r="AF112" s="7">
        <f>LN(TN1_Precios!AF112/TN1_Precios!AF113)</f>
        <v>0</v>
      </c>
      <c r="AG112" s="7"/>
      <c r="AH112" s="7">
        <f>LN(TN1_Precios!AH112/TN1_Precios!AH113)</f>
        <v>4.5453512427912182E-5</v>
      </c>
      <c r="AI112" s="7">
        <f>LN(TN1_Precios!AI112/TN1_Precios!AI113)</f>
        <v>9.3023926623134103E-3</v>
      </c>
      <c r="AJ112" s="7">
        <f>LN(TN1_Precios!AJ112/TN1_Precios!AJ113)</f>
        <v>6.6199311816688205E-3</v>
      </c>
      <c r="AK112" s="7">
        <f>LN(TN1_Precios!AK112/TN1_Precios!AK113)</f>
        <v>1.7483521935620503E-2</v>
      </c>
      <c r="AL112" s="7">
        <f>LN(TN1_Precios!AL112/TN1_Precios!AL113)</f>
        <v>3.6025822256762249E-2</v>
      </c>
      <c r="AM112" s="7">
        <f>LN(TN1_Precios!AM112/TN1_Precios!AM113)</f>
        <v>-1.3995803544233545E-3</v>
      </c>
      <c r="AN112" s="7">
        <f>LN(TN1_Precios!AN112/TN1_Precios!AN113)</f>
        <v>0</v>
      </c>
    </row>
    <row r="113" spans="1:40" x14ac:dyDescent="0.2">
      <c r="A113" s="6">
        <v>42692</v>
      </c>
      <c r="B113" s="7">
        <f>LN(TN1_Precios!B113/TN1_Precios!B114)</f>
        <v>1.6723426773806601E-5</v>
      </c>
      <c r="C113" s="7">
        <f>LN(TN1_Precios!C113/TN1_Precios!C114)</f>
        <v>-1.1173300598125189E-2</v>
      </c>
      <c r="D113" s="7">
        <f>LN(TN1_Precios!D113/TN1_Precios!D114)</f>
        <v>-2.14341933498873E-3</v>
      </c>
      <c r="E113" s="7">
        <f>LN(TN1_Precios!E113/TN1_Precios!E114)</f>
        <v>-2.4061194807258272E-2</v>
      </c>
      <c r="F113" s="7">
        <f>LN(TN1_Precios!F113/TN1_Precios!F114)</f>
        <v>0</v>
      </c>
      <c r="G113" s="7">
        <f>LN(TN1_Precios!G113/TN1_Precios!G114)</f>
        <v>0</v>
      </c>
      <c r="H113" s="7">
        <f>LN(TN1_Precios!H113/TN1_Precios!H114)</f>
        <v>9.6978520798733973E-4</v>
      </c>
      <c r="I113" s="7">
        <f>LN(TN1_Precios!I113/TN1_Precios!I114)</f>
        <v>-1.2163026731608005E-2</v>
      </c>
      <c r="J113" s="7">
        <f>LN(TN1_Precios!J113/TN1_Precios!J114)</f>
        <v>-2.463254354859484E-3</v>
      </c>
      <c r="K113" s="7">
        <f>LN(TN1_Precios!K113/TN1_Precios!K114)</f>
        <v>-8.2040193114925712E-3</v>
      </c>
      <c r="L113" s="7">
        <f>LN(TN1_Precios!L113/TN1_Precios!L114)</f>
        <v>-1.3857267417435421E-2</v>
      </c>
      <c r="M113" s="7">
        <f>LN(TN1_Precios!M113/TN1_Precios!M114)</f>
        <v>6.038432943026484E-3</v>
      </c>
      <c r="N113" s="7">
        <f>LN(TN1_Precios!N113/TN1_Precios!N114)</f>
        <v>1.0251961311177367E-2</v>
      </c>
      <c r="O113" s="7">
        <f>LN(TN1_Precios!O113/TN1_Precios!O114)</f>
        <v>-4.1302202670203715E-3</v>
      </c>
      <c r="P113" s="7">
        <f>LN(TN1_Precios!P113/TN1_Precios!P114)</f>
        <v>2.8028397082501219E-3</v>
      </c>
      <c r="Q113" s="7">
        <f>LN(TN1_Precios!Q113/TN1_Precios!Q114)</f>
        <v>-1.4721579131244993E-2</v>
      </c>
      <c r="R113" s="7">
        <f>LN(TN1_Precios!R113/TN1_Precios!R114)</f>
        <v>6.8495496447916793E-5</v>
      </c>
      <c r="S113" s="7">
        <f>LN(TN1_Precios!S113/TN1_Precios!S114)</f>
        <v>1.217839574153712E-2</v>
      </c>
      <c r="T113" s="7">
        <f>LN(TN1_Precios!T113/TN1_Precios!T114)</f>
        <v>1.1052822710837294E-2</v>
      </c>
      <c r="U113" s="7">
        <f>LN(TN1_Precios!U113/TN1_Precios!U114)</f>
        <v>6.8926627423751266E-3</v>
      </c>
      <c r="V113" s="7">
        <f>LN(TN1_Precios!V113/TN1_Precios!V114)</f>
        <v>1.3077159234503196E-2</v>
      </c>
      <c r="W113" s="7">
        <f>LN(TN1_Precios!W113/TN1_Precios!W114)</f>
        <v>0</v>
      </c>
      <c r="X113" s="7">
        <f>LN(TN1_Precios!X113/TN1_Precios!X114)</f>
        <v>-1.4074527552393688E-2</v>
      </c>
      <c r="Y113" s="7">
        <f>LN(TN1_Precios!Y113/TN1_Precios!Y114)</f>
        <v>1.1048464445413244E-2</v>
      </c>
      <c r="Z113" s="7">
        <f>LN(TN1_Precios!Z113/TN1_Precios!Z114)</f>
        <v>1.401934658914414E-2</v>
      </c>
      <c r="AA113" s="7">
        <f>LN(TN1_Precios!AA113/TN1_Precios!AA114)</f>
        <v>-4.845496062256158E-3</v>
      </c>
      <c r="AB113" s="7">
        <f>LN(TN1_Precios!AB113/TN1_Precios!AB114)</f>
        <v>-8.9669089217564012E-3</v>
      </c>
      <c r="AC113" s="7">
        <f>LN(TN1_Precios!AC113/TN1_Precios!AC114)</f>
        <v>0</v>
      </c>
      <c r="AD113" s="7">
        <f>LN(TN1_Precios!AD113/TN1_Precios!AD114)</f>
        <v>1.0000208027534672E-2</v>
      </c>
      <c r="AE113" s="7">
        <f>LN(TN1_Precios!AE113/TN1_Precios!AE114)</f>
        <v>9.0896388912686844E-3</v>
      </c>
      <c r="AF113" s="7">
        <f>LN(TN1_Precios!AF113/TN1_Precios!AF114)</f>
        <v>0</v>
      </c>
      <c r="AG113" s="7"/>
      <c r="AH113" s="7">
        <f>LN(TN1_Precios!AH113/TN1_Precios!AH114)</f>
        <v>0</v>
      </c>
      <c r="AI113" s="7">
        <f>LN(TN1_Precios!AI113/TN1_Precios!AI114)</f>
        <v>-3.5451105325172284E-3</v>
      </c>
      <c r="AJ113" s="7">
        <f>LN(TN1_Precios!AJ113/TN1_Precios!AJ114)</f>
        <v>-2.2115165794075343E-3</v>
      </c>
      <c r="AK113" s="7">
        <f>LN(TN1_Precios!AK113/TN1_Precios!AK114)</f>
        <v>2.300827611473687E-2</v>
      </c>
      <c r="AL113" s="7">
        <f>LN(TN1_Precios!AL113/TN1_Precios!AL114)</f>
        <v>3.194890896519067E-3</v>
      </c>
      <c r="AM113" s="7">
        <f>LN(TN1_Precios!AM113/TN1_Precios!AM114)</f>
        <v>0</v>
      </c>
      <c r="AN113" s="7">
        <f>LN(TN1_Precios!AN113/TN1_Precios!AN114)</f>
        <v>0</v>
      </c>
    </row>
    <row r="114" spans="1:40" x14ac:dyDescent="0.2">
      <c r="A114" s="6">
        <v>42691</v>
      </c>
      <c r="B114" s="7">
        <f>LN(TN1_Precios!B114/TN1_Precios!B115)</f>
        <v>7.7197103803977173E-4</v>
      </c>
      <c r="C114" s="7">
        <f>LN(TN1_Precios!C114/TN1_Precios!C115)</f>
        <v>-2.5667746748577733E-2</v>
      </c>
      <c r="D114" s="7">
        <f>LN(TN1_Precios!D114/TN1_Precios!D115)</f>
        <v>1.9700810145420924E-2</v>
      </c>
      <c r="E114" s="7">
        <f>LN(TN1_Precios!E114/TN1_Precios!E115)</f>
        <v>6.5189279098170046E-3</v>
      </c>
      <c r="F114" s="7">
        <f>LN(TN1_Precios!F114/TN1_Precios!F115)</f>
        <v>-2.824578548067831E-3</v>
      </c>
      <c r="G114" s="7">
        <f>LN(TN1_Precios!G114/TN1_Precios!G115)</f>
        <v>-7.296607401437432E-4</v>
      </c>
      <c r="H114" s="7">
        <f>LN(TN1_Precios!H114/TN1_Precios!H115)</f>
        <v>1.6262012044411026E-2</v>
      </c>
      <c r="I114" s="7">
        <f>LN(TN1_Precios!I114/TN1_Precios!I115)</f>
        <v>1.1365260434810617E-2</v>
      </c>
      <c r="J114" s="7">
        <f>LN(TN1_Precios!J114/TN1_Precios!J115)</f>
        <v>1.1948736831173859E-2</v>
      </c>
      <c r="K114" s="7">
        <f>LN(TN1_Precios!K114/TN1_Precios!K115)</f>
        <v>6.9713173371609783E-3</v>
      </c>
      <c r="L114" s="7">
        <f>LN(TN1_Precios!L114/TN1_Precios!L115)</f>
        <v>2.7059547479381324E-3</v>
      </c>
      <c r="M114" s="7">
        <f>LN(TN1_Precios!M114/TN1_Precios!M115)</f>
        <v>4.9089363530827402E-3</v>
      </c>
      <c r="N114" s="7">
        <f>LN(TN1_Precios!N114/TN1_Precios!N115)</f>
        <v>-9.1506800427933015E-3</v>
      </c>
      <c r="O114" s="7">
        <f>LN(TN1_Precios!O114/TN1_Precios!O115)</f>
        <v>-1.0585264695999401E-2</v>
      </c>
      <c r="P114" s="7">
        <f>LN(TN1_Precios!P114/TN1_Precios!P115)</f>
        <v>-2.631001988429909E-4</v>
      </c>
      <c r="Q114" s="7">
        <f>LN(TN1_Precios!Q114/TN1_Precios!Q115)</f>
        <v>-3.2969263714334525E-3</v>
      </c>
      <c r="R114" s="7">
        <f>LN(TN1_Precios!R114/TN1_Precios!R115)</f>
        <v>-1.9669652055570631E-2</v>
      </c>
      <c r="S114" s="7">
        <f>LN(TN1_Precios!S114/TN1_Precios!S115)</f>
        <v>-3.6136245021457358E-3</v>
      </c>
      <c r="T114" s="7">
        <f>LN(TN1_Precios!T114/TN1_Precios!T115)</f>
        <v>-2.6284602936298513E-3</v>
      </c>
      <c r="U114" s="7">
        <f>LN(TN1_Precios!U114/TN1_Precios!U115)</f>
        <v>-2.2374886665430969E-3</v>
      </c>
      <c r="V114" s="7">
        <f>LN(TN1_Precios!V114/TN1_Precios!V115)</f>
        <v>-9.5549701200725277E-3</v>
      </c>
      <c r="W114" s="7">
        <f>LN(TN1_Precios!W114/TN1_Precios!W115)</f>
        <v>3.9920212695374567E-3</v>
      </c>
      <c r="X114" s="7">
        <f>LN(TN1_Precios!X114/TN1_Precios!X115)</f>
        <v>-7.0898338841928728E-3</v>
      </c>
      <c r="Y114" s="7">
        <f>LN(TN1_Precios!Y114/TN1_Precios!Y115)</f>
        <v>2.9400657213737094E-2</v>
      </c>
      <c r="Z114" s="7">
        <f>LN(TN1_Precios!Z114/TN1_Precios!Z115)</f>
        <v>1.0506040786891003E-2</v>
      </c>
      <c r="AA114" s="7">
        <f>LN(TN1_Precios!AA114/TN1_Precios!AA115)</f>
        <v>-1.9250033680568497E-2</v>
      </c>
      <c r="AB114" s="7">
        <f>LN(TN1_Precios!AB114/TN1_Precios!AB115)</f>
        <v>6.9308502892453175E-3</v>
      </c>
      <c r="AC114" s="7">
        <f>LN(TN1_Precios!AC114/TN1_Precios!AC115)</f>
        <v>0</v>
      </c>
      <c r="AD114" s="7">
        <f>LN(TN1_Precios!AD114/TN1_Precios!AD115)</f>
        <v>-5.0250733874209466E-3</v>
      </c>
      <c r="AE114" s="7">
        <f>LN(TN1_Precios!AE114/TN1_Precios!AE115)</f>
        <v>-1.1072493684518311E-2</v>
      </c>
      <c r="AF114" s="7">
        <f>LN(TN1_Precios!AF114/TN1_Precios!AF115)</f>
        <v>6.3115426138027073E-3</v>
      </c>
      <c r="AG114" s="7"/>
      <c r="AH114" s="7">
        <f>LN(TN1_Precios!AH114/TN1_Precios!AH115)</f>
        <v>-9.0047894603143986E-3</v>
      </c>
      <c r="AI114" s="7">
        <f>LN(TN1_Precios!AI114/TN1_Precios!AI115)</f>
        <v>-6.8677764138235405E-3</v>
      </c>
      <c r="AJ114" s="7">
        <f>LN(TN1_Precios!AJ114/TN1_Precios!AJ115)</f>
        <v>-4.7326077551555984E-4</v>
      </c>
      <c r="AK114" s="7">
        <f>LN(TN1_Precios!AK114/TN1_Precios!AK115)</f>
        <v>4.8538429548668945E-3</v>
      </c>
      <c r="AL114" s="7">
        <f>LN(TN1_Precios!AL114/TN1_Precios!AL115)</f>
        <v>-3.1948908965191767E-3</v>
      </c>
      <c r="AM114" s="7">
        <f>LN(TN1_Precios!AM114/TN1_Precios!AM115)</f>
        <v>-1.3889112160667037E-2</v>
      </c>
      <c r="AN114" s="7">
        <f>LN(TN1_Precios!AN114/TN1_Precios!AN115)</f>
        <v>0</v>
      </c>
    </row>
    <row r="115" spans="1:40" x14ac:dyDescent="0.2">
      <c r="A115" s="6">
        <v>42690</v>
      </c>
      <c r="B115" s="7">
        <f>LN(TN1_Precios!B115/TN1_Precios!B116)</f>
        <v>7.0637758445058641E-3</v>
      </c>
      <c r="C115" s="7">
        <f>LN(TN1_Precios!C115/TN1_Precios!C116)</f>
        <v>-8.9973078316805122E-2</v>
      </c>
      <c r="D115" s="7">
        <f>LN(TN1_Precios!D115/TN1_Precios!D116)</f>
        <v>4.8401510050863333E-3</v>
      </c>
      <c r="E115" s="7">
        <f>LN(TN1_Precios!E115/TN1_Precios!E116)</f>
        <v>4.0352427050568879E-2</v>
      </c>
      <c r="F115" s="7">
        <f>LN(TN1_Precios!F115/TN1_Precios!F116)</f>
        <v>3.9933237943661937E-2</v>
      </c>
      <c r="G115" s="7">
        <f>LN(TN1_Precios!G115/TN1_Precios!G116)</f>
        <v>-1.376334656242301E-2</v>
      </c>
      <c r="H115" s="7">
        <f>LN(TN1_Precios!H115/TN1_Precios!H116)</f>
        <v>4.2309477731586774E-3</v>
      </c>
      <c r="I115" s="7">
        <f>LN(TN1_Precios!I115/TN1_Precios!I116)</f>
        <v>1.8624456627406619E-3</v>
      </c>
      <c r="J115" s="7">
        <f>LN(TN1_Precios!J115/TN1_Precios!J116)</f>
        <v>-4.9063116915277353E-3</v>
      </c>
      <c r="K115" s="7">
        <f>LN(TN1_Precios!K115/TN1_Precios!K116)</f>
        <v>4.984168340809665E-3</v>
      </c>
      <c r="L115" s="7">
        <f>LN(TN1_Precios!L115/TN1_Precios!L116)</f>
        <v>9.123736954597457E-3</v>
      </c>
      <c r="M115" s="7">
        <f>LN(TN1_Precios!M115/TN1_Precios!M116)</f>
        <v>4.2826617920009493E-3</v>
      </c>
      <c r="N115" s="7">
        <f>LN(TN1_Precios!N115/TN1_Precios!N116)</f>
        <v>2.5519370186219928E-2</v>
      </c>
      <c r="O115" s="7">
        <f>LN(TN1_Precios!O115/TN1_Precios!O116)</f>
        <v>4.5334699174619329E-3</v>
      </c>
      <c r="P115" s="7">
        <f>LN(TN1_Precios!P115/TN1_Precios!P116)</f>
        <v>-3.588782354104399E-3</v>
      </c>
      <c r="Q115" s="7">
        <f>LN(TN1_Precios!Q115/TN1_Precios!Q116)</f>
        <v>3.2960051822424591E-2</v>
      </c>
      <c r="R115" s="7">
        <f>LN(TN1_Precios!R115/TN1_Precios!R116)</f>
        <v>1.2775191488722869E-2</v>
      </c>
      <c r="S115" s="7">
        <f>LN(TN1_Precios!S115/TN1_Precios!S116)</f>
        <v>1.1104942840271153E-3</v>
      </c>
      <c r="T115" s="7">
        <f>LN(TN1_Precios!T115/TN1_Precios!T116)</f>
        <v>2.1279490467038605E-3</v>
      </c>
      <c r="U115" s="7">
        <f>LN(TN1_Precios!U115/TN1_Precios!U116)</f>
        <v>-1.0972862862514618E-3</v>
      </c>
      <c r="V115" s="7">
        <f>LN(TN1_Precios!V115/TN1_Precios!V116)</f>
        <v>-1.1210591928038643E-2</v>
      </c>
      <c r="W115" s="7">
        <f>LN(TN1_Precios!W115/TN1_Precios!W116)</f>
        <v>6.1875403718087453E-2</v>
      </c>
      <c r="X115" s="7">
        <f>LN(TN1_Precios!X115/TN1_Precios!X116)</f>
        <v>2.1891058670594908E-3</v>
      </c>
      <c r="Y115" s="7">
        <f>LN(TN1_Precios!Y115/TN1_Precios!Y116)</f>
        <v>-1.2963723983547424E-2</v>
      </c>
      <c r="Z115" s="7">
        <f>LN(TN1_Precios!Z115/TN1_Precios!Z116)</f>
        <v>5.7604916330735167E-3</v>
      </c>
      <c r="AA115" s="7">
        <f>LN(TN1_Precios!AA115/TN1_Precios!AA116)</f>
        <v>4.8090876097842421E-4</v>
      </c>
      <c r="AB115" s="7">
        <f>LN(TN1_Precios!AB115/TN1_Precios!AB116)</f>
        <v>-2.6210617194075561E-3</v>
      </c>
      <c r="AC115" s="7">
        <f>LN(TN1_Precios!AC115/TN1_Precios!AC116)</f>
        <v>3.1254883829984269E-4</v>
      </c>
      <c r="AD115" s="7">
        <f>LN(TN1_Precios!AD115/TN1_Precios!AD116)</f>
        <v>-2.4906613124519189E-3</v>
      </c>
      <c r="AE115" s="7">
        <f>LN(TN1_Precios!AE115/TN1_Precios!AE116)</f>
        <v>3.3411471766780686E-2</v>
      </c>
      <c r="AF115" s="7">
        <f>LN(TN1_Precios!AF115/TN1_Precios!AF116)</f>
        <v>-2.1361712033221817E-3</v>
      </c>
      <c r="AG115" s="7"/>
      <c r="AH115" s="7">
        <f>LN(TN1_Precios!AH115/TN1_Precios!AH116)</f>
        <v>1.8137273023586819E-2</v>
      </c>
      <c r="AI115" s="7">
        <f>LN(TN1_Precios!AI115/TN1_Precios!AI116)</f>
        <v>1.1104942840271153E-3</v>
      </c>
      <c r="AJ115" s="7">
        <f>LN(TN1_Precios!AJ115/TN1_Precios!AJ116)</f>
        <v>-2.441618981652459E-3</v>
      </c>
      <c r="AK115" s="7">
        <f>LN(TN1_Precios!AK115/TN1_Precios!AK116)</f>
        <v>-7.9852835030394045E-3</v>
      </c>
      <c r="AL115" s="7">
        <f>LN(TN1_Precios!AL115/TN1_Precios!AL116)</f>
        <v>-3.4486176071169439E-2</v>
      </c>
      <c r="AM115" s="7">
        <f>LN(TN1_Precios!AM115/TN1_Precios!AM116)</f>
        <v>6.920442844573757E-3</v>
      </c>
      <c r="AN115" s="7">
        <f>LN(TN1_Precios!AN115/TN1_Precios!AN116)</f>
        <v>6.9905630249804255E-4</v>
      </c>
    </row>
    <row r="116" spans="1:40" x14ac:dyDescent="0.2">
      <c r="A116" s="6">
        <v>42689</v>
      </c>
      <c r="B116" s="7">
        <f>LN(TN1_Precios!B116/TN1_Precios!B117)</f>
        <v>1.1781027187936574E-2</v>
      </c>
      <c r="C116" s="7">
        <f>LN(TN1_Precios!C116/TN1_Precios!C117)</f>
        <v>-1.730243167817104E-2</v>
      </c>
      <c r="D116" s="7">
        <f>LN(TN1_Precios!D116/TN1_Precios!D117)</f>
        <v>1.9524106263016814E-3</v>
      </c>
      <c r="E116" s="7">
        <f>LN(TN1_Precios!E116/TN1_Precios!E117)</f>
        <v>1.3628349071029612E-3</v>
      </c>
      <c r="F116" s="7">
        <f>LN(TN1_Precios!F116/TN1_Precios!F117)</f>
        <v>6.6939632627988147E-3</v>
      </c>
      <c r="G116" s="7">
        <f>LN(TN1_Precios!G116/TN1_Precios!G117)</f>
        <v>2.919915469226235E-2</v>
      </c>
      <c r="H116" s="7">
        <f>LN(TN1_Precios!H116/TN1_Precios!H117)</f>
        <v>1.9469060751976894E-2</v>
      </c>
      <c r="I116" s="7">
        <f>LN(TN1_Precios!I116/TN1_Precios!I117)</f>
        <v>8.021433384575085E-3</v>
      </c>
      <c r="J116" s="7">
        <f>LN(TN1_Precios!J116/TN1_Precios!J117)</f>
        <v>-5.7307907562906902E-3</v>
      </c>
      <c r="K116" s="7">
        <f>LN(TN1_Precios!K116/TN1_Precios!K117)</f>
        <v>1.1324679312347962E-2</v>
      </c>
      <c r="L116" s="7">
        <f>LN(TN1_Precios!L116/TN1_Precios!L117)</f>
        <v>2.3932065339357739E-2</v>
      </c>
      <c r="M116" s="7">
        <f>LN(TN1_Precios!M116/TN1_Precios!M117)</f>
        <v>2.7290600124089532E-2</v>
      </c>
      <c r="N116" s="7">
        <f>LN(TN1_Precios!N116/TN1_Precios!N117)</f>
        <v>5.7436675434369179E-3</v>
      </c>
      <c r="O116" s="7">
        <f>LN(TN1_Precios!O116/TN1_Precios!O117)</f>
        <v>5.5273519869704375E-3</v>
      </c>
      <c r="P116" s="7">
        <f>LN(TN1_Precios!P116/TN1_Precios!P117)</f>
        <v>4.0273211498884501E-3</v>
      </c>
      <c r="Q116" s="7">
        <f>LN(TN1_Precios!Q116/TN1_Precios!Q117)</f>
        <v>1.4942263707224769E-2</v>
      </c>
      <c r="R116" s="7">
        <f>LN(TN1_Precios!R116/TN1_Precios!R117)</f>
        <v>-1.1296497846523153E-2</v>
      </c>
      <c r="S116" s="7">
        <f>LN(TN1_Precios!S116/TN1_Precios!S117)</f>
        <v>-4.9875415110390512E-3</v>
      </c>
      <c r="T116" s="7">
        <f>LN(TN1_Precios!T116/TN1_Precios!T117)</f>
        <v>2.4223789328151026E-2</v>
      </c>
      <c r="U116" s="7">
        <f>LN(TN1_Precios!U116/TN1_Precios!U117)</f>
        <v>7.4104261511426768E-3</v>
      </c>
      <c r="V116" s="7">
        <f>LN(TN1_Precios!V116/TN1_Precios!V117)</f>
        <v>1.3235014905301807E-2</v>
      </c>
      <c r="W116" s="7">
        <f>LN(TN1_Precios!W116/TN1_Precios!W117)</f>
        <v>7.8766926084378658E-2</v>
      </c>
      <c r="X116" s="7">
        <f>LN(TN1_Precios!X116/TN1_Precios!X117)</f>
        <v>1.180737254490756E-3</v>
      </c>
      <c r="Y116" s="7">
        <f>LN(TN1_Precios!Y116/TN1_Precios!Y117)</f>
        <v>-2.8669881083262728E-2</v>
      </c>
      <c r="Z116" s="7">
        <f>LN(TN1_Precios!Z116/TN1_Precios!Z117)</f>
        <v>-1.3696308864419039E-2</v>
      </c>
      <c r="AA116" s="7">
        <f>LN(TN1_Precios!AA116/TN1_Precios!AA117)</f>
        <v>3.3977054196471901E-2</v>
      </c>
      <c r="AB116" s="7">
        <f>LN(TN1_Precios!AB116/TN1_Precios!AB117)</f>
        <v>1.1981710160787293E-2</v>
      </c>
      <c r="AC116" s="7">
        <f>LN(TN1_Precios!AC116/TN1_Precios!AC117)</f>
        <v>0</v>
      </c>
      <c r="AD116" s="7">
        <f>LN(TN1_Precios!AD116/TN1_Precios!AD117)</f>
        <v>-1.2678526514689353E-3</v>
      </c>
      <c r="AE116" s="7">
        <f>LN(TN1_Precios!AE116/TN1_Precios!AE117)</f>
        <v>6.0423144559626617E-3</v>
      </c>
      <c r="AF116" s="7">
        <f>LN(TN1_Precios!AF116/TN1_Precios!AF117)</f>
        <v>0</v>
      </c>
      <c r="AG116" s="7"/>
      <c r="AH116" s="7">
        <f>LN(TN1_Precios!AH116/TN1_Precios!AH117)</f>
        <v>-3.3887471179907228E-3</v>
      </c>
      <c r="AI116" s="7">
        <f>LN(TN1_Precios!AI116/TN1_Precios!AI117)</f>
        <v>2.4558362343080033E-2</v>
      </c>
      <c r="AJ116" s="7">
        <f>LN(TN1_Precios!AJ116/TN1_Precios!AJ117)</f>
        <v>-1.4758398508584585E-2</v>
      </c>
      <c r="AK116" s="7">
        <f>LN(TN1_Precios!AK116/TN1_Precios!AK117)</f>
        <v>2.2184926269418176E-2</v>
      </c>
      <c r="AL116" s="7">
        <f>LN(TN1_Precios!AL116/TN1_Precios!AL117)</f>
        <v>-2.8855456832555648E-2</v>
      </c>
      <c r="AM116" s="7">
        <f>LN(TN1_Precios!AM116/TN1_Precios!AM117)</f>
        <v>-1.526611912612847E-3</v>
      </c>
      <c r="AN116" s="7">
        <f>LN(TN1_Precios!AN116/TN1_Precios!AN117)</f>
        <v>0</v>
      </c>
    </row>
    <row r="117" spans="1:40" x14ac:dyDescent="0.2">
      <c r="A117" s="6">
        <v>42688</v>
      </c>
      <c r="B117" s="7">
        <f>LN(TN1_Precios!B117/TN1_Precios!B118)</f>
        <v>-1.114273672484592E-2</v>
      </c>
      <c r="C117" s="7">
        <f>LN(TN1_Precios!C117/TN1_Precios!C118)</f>
        <v>5.1691462488273436E-3</v>
      </c>
      <c r="D117" s="7">
        <f>LN(TN1_Precios!D117/TN1_Precios!D118)</f>
        <v>-2.1819574638517081E-2</v>
      </c>
      <c r="E117" s="7">
        <f>LN(TN1_Precios!E117/TN1_Precios!E118)</f>
        <v>-9.2626525625607425E-3</v>
      </c>
      <c r="F117" s="7">
        <f>LN(TN1_Precios!F117/TN1_Precios!F118)</f>
        <v>0</v>
      </c>
      <c r="G117" s="7">
        <f>LN(TN1_Precios!G117/TN1_Precios!G118)</f>
        <v>-5.0980937194320761E-3</v>
      </c>
      <c r="H117" s="7">
        <f>LN(TN1_Precios!H117/TN1_Precios!H118)</f>
        <v>1.1682797621879184E-3</v>
      </c>
      <c r="I117" s="7">
        <f>LN(TN1_Precios!I117/TN1_Precios!I118)</f>
        <v>1.2154099650683248E-2</v>
      </c>
      <c r="J117" s="7">
        <f>LN(TN1_Precios!J117/TN1_Precios!J118)</f>
        <v>-2.3999930847897291E-3</v>
      </c>
      <c r="K117" s="7">
        <f>LN(TN1_Precios!K117/TN1_Precios!K118)</f>
        <v>5.6358390258702739E-3</v>
      </c>
      <c r="L117" s="7">
        <f>LN(TN1_Precios!L117/TN1_Precios!L118)</f>
        <v>-2.7470460579448751E-2</v>
      </c>
      <c r="M117" s="7">
        <f>LN(TN1_Precios!M117/TN1_Precios!M118)</f>
        <v>-5.3319241221902978E-3</v>
      </c>
      <c r="N117" s="7">
        <f>LN(TN1_Precios!N117/TN1_Precios!N118)</f>
        <v>-2.025727608782572E-2</v>
      </c>
      <c r="O117" s="7">
        <f>LN(TN1_Precios!O117/TN1_Precios!O118)</f>
        <v>-1.3096399699099093E-2</v>
      </c>
      <c r="P117" s="7">
        <f>LN(TN1_Precios!P117/TN1_Precios!P118)</f>
        <v>-7.6032701874630638E-3</v>
      </c>
      <c r="Q117" s="7">
        <f>LN(TN1_Precios!Q117/TN1_Precios!Q118)</f>
        <v>-1.341506010145317E-2</v>
      </c>
      <c r="R117" s="7">
        <f>LN(TN1_Precios!R117/TN1_Precios!R118)</f>
        <v>4.5168108611443455E-3</v>
      </c>
      <c r="S117" s="7">
        <f>LN(TN1_Precios!S117/TN1_Precios!S118)</f>
        <v>8.6051884229579878E-3</v>
      </c>
      <c r="T117" s="7">
        <f>LN(TN1_Precios!T117/TN1_Precios!T118)</f>
        <v>-8.5757314647335482E-3</v>
      </c>
      <c r="U117" s="7">
        <f>LN(TN1_Precios!U117/TN1_Precios!U118)</f>
        <v>2.8054942830736647E-3</v>
      </c>
      <c r="V117" s="7">
        <f>LN(TN1_Precios!V117/TN1_Precios!V118)</f>
        <v>-3.420332134149813E-2</v>
      </c>
      <c r="W117" s="7">
        <f>LN(TN1_Precios!W117/TN1_Precios!W118)</f>
        <v>4.5687248389027366E-2</v>
      </c>
      <c r="X117" s="7">
        <f>LN(TN1_Precios!X117/TN1_Precios!X118)</f>
        <v>-5.9736831547242122E-3</v>
      </c>
      <c r="Y117" s="7">
        <f>LN(TN1_Precios!Y117/TN1_Precios!Y118)</f>
        <v>-1.266971967200242E-2</v>
      </c>
      <c r="Z117" s="7">
        <f>LN(TN1_Precios!Z117/TN1_Precios!Z118)</f>
        <v>-8.7848295557328027E-3</v>
      </c>
      <c r="AA117" s="7">
        <f>LN(TN1_Precios!AA117/TN1_Precios!AA118)</f>
        <v>-1.4531648121041055E-2</v>
      </c>
      <c r="AB117" s="7">
        <f>LN(TN1_Precios!AB117/TN1_Precios!AB118)</f>
        <v>-2.2786293269781301E-2</v>
      </c>
      <c r="AC117" s="7">
        <f>LN(TN1_Precios!AC117/TN1_Precios!AC118)</f>
        <v>-3.1254883829995967E-4</v>
      </c>
      <c r="AD117" s="7">
        <f>LN(TN1_Precios!AD117/TN1_Precios!AD118)</f>
        <v>-2.3078364979799166E-3</v>
      </c>
      <c r="AE117" s="7">
        <f>LN(TN1_Precios!AE117/TN1_Precios!AE118)</f>
        <v>-3.9181862359748881E-2</v>
      </c>
      <c r="AF117" s="7">
        <f>LN(TN1_Precios!AF117/TN1_Precios!AF118)</f>
        <v>-4.1753714104806215E-3</v>
      </c>
      <c r="AG117" s="7"/>
      <c r="AH117" s="7">
        <f>LN(TN1_Precios!AH117/TN1_Precios!AH118)</f>
        <v>-5.7437364452817821E-3</v>
      </c>
      <c r="AI117" s="7">
        <f>LN(TN1_Precios!AI117/TN1_Precios!AI118)</f>
        <v>-2.4743530383605401E-2</v>
      </c>
      <c r="AJ117" s="7">
        <f>LN(TN1_Precios!AJ117/TN1_Precios!AJ118)</f>
        <v>-4.3457074795468655E-2</v>
      </c>
      <c r="AK117" s="7">
        <f>LN(TN1_Precios!AK117/TN1_Precios!AK118)</f>
        <v>-1.9493578147756877E-2</v>
      </c>
      <c r="AL117" s="7">
        <f>LN(TN1_Precios!AL117/TN1_Precios!AL118)</f>
        <v>-2.1474353522469108E-2</v>
      </c>
      <c r="AM117" s="7">
        <f>LN(TN1_Precios!AM117/TN1_Precios!AM118)</f>
        <v>1.386866377648973E-4</v>
      </c>
      <c r="AN117" s="7">
        <f>LN(TN1_Precios!AN117/TN1_Precios!AN118)</f>
        <v>-1.388911216066715E-2</v>
      </c>
    </row>
    <row r="118" spans="1:40" x14ac:dyDescent="0.2">
      <c r="A118" s="6">
        <v>42685</v>
      </c>
      <c r="B118" s="7">
        <f>LN(TN1_Precios!B118/TN1_Precios!B119)</f>
        <v>-1.522424780331247E-2</v>
      </c>
      <c r="C118" s="7">
        <f>LN(TN1_Precios!C118/TN1_Precios!C119)</f>
        <v>0</v>
      </c>
      <c r="D118" s="7">
        <f>LN(TN1_Precios!D118/TN1_Precios!D119)</f>
        <v>-1.0651044535748354E-2</v>
      </c>
      <c r="E118" s="7">
        <f>LN(TN1_Precios!E118/TN1_Precios!E119)</f>
        <v>-1.1655373840212526E-2</v>
      </c>
      <c r="F118" s="7">
        <f>LN(TN1_Precios!F118/TN1_Precios!F119)</f>
        <v>-2.2141125877213518E-2</v>
      </c>
      <c r="G118" s="7">
        <f>LN(TN1_Precios!G118/TN1_Precios!G119)</f>
        <v>-7.3427160067001907E-3</v>
      </c>
      <c r="H118" s="7">
        <f>LN(TN1_Precios!H118/TN1_Precios!H119)</f>
        <v>-1.9801388331483396E-2</v>
      </c>
      <c r="I118" s="7">
        <f>LN(TN1_Precios!I118/TN1_Precios!I119)</f>
        <v>-6.2305497506361975E-3</v>
      </c>
      <c r="J118" s="7">
        <f>LN(TN1_Precios!J118/TN1_Precios!J119)</f>
        <v>7.0528259565791048E-4</v>
      </c>
      <c r="K118" s="7">
        <f>LN(TN1_Precios!K118/TN1_Precios!K119)</f>
        <v>-4.4964029534537257E-4</v>
      </c>
      <c r="L118" s="7">
        <f>LN(TN1_Precios!L118/TN1_Precios!L119)</f>
        <v>-2.2797984364769038E-2</v>
      </c>
      <c r="M118" s="7">
        <f>LN(TN1_Precios!M118/TN1_Precios!M119)</f>
        <v>-1.5303728755179798E-2</v>
      </c>
      <c r="N118" s="7">
        <f>LN(TN1_Precios!N118/TN1_Precios!N119)</f>
        <v>-4.0679381856008716E-2</v>
      </c>
      <c r="O118" s="7">
        <f>LN(TN1_Precios!O118/TN1_Precios!O119)</f>
        <v>-3.4369641508201702E-2</v>
      </c>
      <c r="P118" s="7">
        <f>LN(TN1_Precios!P118/TN1_Precios!P119)</f>
        <v>2.0494142674244865E-2</v>
      </c>
      <c r="Q118" s="7">
        <f>LN(TN1_Precios!Q118/TN1_Precios!Q119)</f>
        <v>-2.7774111857712162E-2</v>
      </c>
      <c r="R118" s="7">
        <f>LN(TN1_Precios!R118/TN1_Precios!R119)</f>
        <v>-1.3356351443153074E-2</v>
      </c>
      <c r="S118" s="7">
        <f>LN(TN1_Precios!S118/TN1_Precios!S119)</f>
        <v>-1.0262189630587453E-2</v>
      </c>
      <c r="T118" s="7">
        <f>LN(TN1_Precios!T118/TN1_Precios!T119)</f>
        <v>-1.6276916791070559E-2</v>
      </c>
      <c r="U118" s="7">
        <f>LN(TN1_Precios!U118/TN1_Precios!U119)</f>
        <v>-1.0678057608302118E-3</v>
      </c>
      <c r="V118" s="7">
        <f>LN(TN1_Precios!V118/TN1_Precios!V119)</f>
        <v>-1.4478019180653225E-2</v>
      </c>
      <c r="W118" s="7">
        <f>LN(TN1_Precios!W118/TN1_Precios!W119)</f>
        <v>9.2855364006341159E-2</v>
      </c>
      <c r="X118" s="7">
        <f>LN(TN1_Precios!X118/TN1_Precios!X119)</f>
        <v>-1.4077113890836827E-2</v>
      </c>
      <c r="Y118" s="7">
        <f>LN(TN1_Precios!Y118/TN1_Precios!Y119)</f>
        <v>-1.1849641494025539E-2</v>
      </c>
      <c r="Z118" s="7">
        <f>LN(TN1_Precios!Z118/TN1_Precios!Z119)</f>
        <v>-1.769957709940086E-2</v>
      </c>
      <c r="AA118" s="7">
        <f>LN(TN1_Precios!AA118/TN1_Precios!AA119)</f>
        <v>-3.7103078173463748E-2</v>
      </c>
      <c r="AB118" s="7">
        <f>LN(TN1_Precios!AB118/TN1_Precios!AB119)</f>
        <v>-3.2316470730838864E-3</v>
      </c>
      <c r="AC118" s="7">
        <f>LN(TN1_Precios!AC118/TN1_Precios!AC119)</f>
        <v>1.2578782206860185E-2</v>
      </c>
      <c r="AD118" s="7">
        <f>LN(TN1_Precios!AD118/TN1_Precios!AD119)</f>
        <v>-1.2464136531587696E-2</v>
      </c>
      <c r="AE118" s="7">
        <f>LN(TN1_Precios!AE118/TN1_Precios!AE119)</f>
        <v>1.278584797016144E-2</v>
      </c>
      <c r="AF118" s="7">
        <f>LN(TN1_Precios!AF118/TN1_Precios!AF119)</f>
        <v>4.1675349634240632E-4</v>
      </c>
      <c r="AG118" s="7"/>
      <c r="AH118" s="7">
        <f>LN(TN1_Precios!AH118/TN1_Precios!AH119)</f>
        <v>-4.580403010470302E-3</v>
      </c>
      <c r="AI118" s="7">
        <f>LN(TN1_Precios!AI118/TN1_Precios!AI119)</f>
        <v>0</v>
      </c>
      <c r="AJ118" s="7">
        <f>LN(TN1_Precios!AJ118/TN1_Precios!AJ119)</f>
        <v>-2.1499804404371613E-3</v>
      </c>
      <c r="AK118" s="7">
        <f>LN(TN1_Precios!AK118/TN1_Precios!AK119)</f>
        <v>0</v>
      </c>
      <c r="AL118" s="7">
        <f>LN(TN1_Precios!AL118/TN1_Precios!AL119)</f>
        <v>-2.317265163790173E-2</v>
      </c>
      <c r="AM118" s="7">
        <f>LN(TN1_Precios!AM118/TN1_Precios!AM119)</f>
        <v>-1.2405396857487741E-2</v>
      </c>
      <c r="AN118" s="7">
        <f>LN(TN1_Precios!AN118/TN1_Precios!AN119)</f>
        <v>-1.50584638742015E-2</v>
      </c>
    </row>
    <row r="119" spans="1:40" x14ac:dyDescent="0.2">
      <c r="A119" s="6">
        <v>42684</v>
      </c>
      <c r="B119" s="7">
        <f>LN(TN1_Precios!B119/TN1_Precios!B120)</f>
        <v>-1.909950436541541E-2</v>
      </c>
      <c r="C119" s="7">
        <f>LN(TN1_Precios!C119/TN1_Precios!C120)</f>
        <v>2.6109675407203397E-3</v>
      </c>
      <c r="D119" s="7">
        <f>LN(TN1_Precios!D119/TN1_Precios!D120)</f>
        <v>-1.1871738099224644E-2</v>
      </c>
      <c r="E119" s="7">
        <f>LN(TN1_Precios!E119/TN1_Precios!E120)</f>
        <v>-3.9321930557020358E-2</v>
      </c>
      <c r="F119" s="7">
        <f>LN(TN1_Precios!F119/TN1_Precios!F120)</f>
        <v>-8.720985505444652E-3</v>
      </c>
      <c r="G119" s="7">
        <f>LN(TN1_Precios!G119/TN1_Precios!G120)</f>
        <v>-1.4630577933916417E-4</v>
      </c>
      <c r="H119" s="7">
        <f>LN(TN1_Precios!H119/TN1_Precios!H120)</f>
        <v>-3.3563876580967454E-2</v>
      </c>
      <c r="I119" s="7">
        <f>LN(TN1_Precios!I119/TN1_Precios!I120)</f>
        <v>2.9749852908698467E-3</v>
      </c>
      <c r="J119" s="7">
        <f>LN(TN1_Precios!J119/TN1_Precios!J120)</f>
        <v>-9.5295181034387253E-3</v>
      </c>
      <c r="K119" s="7">
        <f>LN(TN1_Precios!K119/TN1_Precios!K120)</f>
        <v>-3.1854053519751624E-2</v>
      </c>
      <c r="L119" s="7">
        <f>LN(TN1_Precios!L119/TN1_Precios!L120)</f>
        <v>-4.5979571448388171E-2</v>
      </c>
      <c r="M119" s="7">
        <f>LN(TN1_Precios!M119/TN1_Precios!M120)</f>
        <v>-1.4944076433497575E-2</v>
      </c>
      <c r="N119" s="7">
        <f>LN(TN1_Precios!N119/TN1_Precios!N120)</f>
        <v>5.5778176650613963E-3</v>
      </c>
      <c r="O119" s="7">
        <f>LN(TN1_Precios!O119/TN1_Precios!O120)</f>
        <v>-1.9942673511659646E-2</v>
      </c>
      <c r="P119" s="7">
        <f>LN(TN1_Precios!P119/TN1_Precios!P120)</f>
        <v>4.7209814668109987E-3</v>
      </c>
      <c r="Q119" s="7">
        <f>LN(TN1_Precios!Q119/TN1_Precios!Q120)</f>
        <v>-1.8836357213079906E-2</v>
      </c>
      <c r="R119" s="7">
        <f>LN(TN1_Precios!R119/TN1_Precios!R120)</f>
        <v>-6.6668888987651918E-5</v>
      </c>
      <c r="S119" s="7">
        <f>LN(TN1_Precios!S119/TN1_Precios!S120)</f>
        <v>0</v>
      </c>
      <c r="T119" s="7">
        <f>LN(TN1_Precios!T119/TN1_Precios!T120)</f>
        <v>-1.0347762685051208E-2</v>
      </c>
      <c r="U119" s="7">
        <f>LN(TN1_Precios!U119/TN1_Precios!U120)</f>
        <v>-2.5059859385788637E-2</v>
      </c>
      <c r="V119" s="7">
        <f>LN(TN1_Precios!V119/TN1_Precios!V120)</f>
        <v>-6.1412680220824653E-3</v>
      </c>
      <c r="W119" s="7">
        <f>LN(TN1_Precios!W119/TN1_Precios!W120)</f>
        <v>8.3220676449882819E-2</v>
      </c>
      <c r="X119" s="7">
        <f>LN(TN1_Precios!X119/TN1_Precios!X120)</f>
        <v>1.3993231828966472E-2</v>
      </c>
      <c r="Y119" s="7">
        <f>LN(TN1_Precios!Y119/TN1_Precios!Y120)</f>
        <v>1.1075931450244868E-3</v>
      </c>
      <c r="Z119" s="7">
        <f>LN(TN1_Precios!Z119/TN1_Precios!Z120)</f>
        <v>-1.4396409664497099E-2</v>
      </c>
      <c r="AA119" s="7">
        <f>LN(TN1_Precios!AA119/TN1_Precios!AA120)</f>
        <v>-3.6074259982178204E-2</v>
      </c>
      <c r="AB119" s="7">
        <f>LN(TN1_Precios!AB119/TN1_Precios!AB120)</f>
        <v>-1.9426772364163968E-2</v>
      </c>
      <c r="AC119" s="7">
        <f>LN(TN1_Precios!AC119/TN1_Precios!AC120)</f>
        <v>0</v>
      </c>
      <c r="AD119" s="7">
        <f>LN(TN1_Precios!AD119/TN1_Precios!AD120)</f>
        <v>-1.223241742744205E-3</v>
      </c>
      <c r="AE119" s="7">
        <f>LN(TN1_Precios!AE119/TN1_Precios!AE120)</f>
        <v>-4.4368606464423978E-3</v>
      </c>
      <c r="AF119" s="7">
        <f>LN(TN1_Precios!AF119/TN1_Precios!AF120)</f>
        <v>7.951496174174167E-3</v>
      </c>
      <c r="AG119" s="7"/>
      <c r="AH119" s="7">
        <f>LN(TN1_Precios!AH119/TN1_Precios!AH120)</f>
        <v>-1.9047341256718562E-2</v>
      </c>
      <c r="AI119" s="7">
        <f>LN(TN1_Precios!AI119/TN1_Precios!AI120)</f>
        <v>1.8516804052525209E-4</v>
      </c>
      <c r="AJ119" s="7">
        <f>LN(TN1_Precios!AJ119/TN1_Precios!AJ120)</f>
        <v>-7.8194555992752591E-3</v>
      </c>
      <c r="AK119" s="7">
        <f>LN(TN1_Precios!AK119/TN1_Precios!AK120)</f>
        <v>-2.7342486671097468E-2</v>
      </c>
      <c r="AL119" s="7">
        <f>LN(TN1_Precios!AL119/TN1_Precios!AL120)</f>
        <v>0.14288061570386967</v>
      </c>
      <c r="AM119" s="7">
        <f>LN(TN1_Precios!AM119/TN1_Precios!AM120)</f>
        <v>0</v>
      </c>
      <c r="AN119" s="7">
        <f>LN(TN1_Precios!AN119/TN1_Precios!AN120)</f>
        <v>0</v>
      </c>
    </row>
    <row r="120" spans="1:40" x14ac:dyDescent="0.2">
      <c r="A120" s="6">
        <v>42683</v>
      </c>
      <c r="B120" s="7">
        <f>LN(TN1_Precios!B120/TN1_Precios!B121)</f>
        <v>-1.7515359489505549E-3</v>
      </c>
      <c r="C120" s="7">
        <f>LN(TN1_Precios!C120/TN1_Precios!C121)</f>
        <v>-3.8151765964376173E-2</v>
      </c>
      <c r="D120" s="7">
        <f>LN(TN1_Precios!D120/TN1_Precios!D121)</f>
        <v>-3.0334165504049665E-3</v>
      </c>
      <c r="E120" s="7">
        <f>LN(TN1_Precios!E120/TN1_Precios!E121)</f>
        <v>-4.9083461746968638E-4</v>
      </c>
      <c r="F120" s="7">
        <f>LN(TN1_Precios!F120/TN1_Precios!F121)</f>
        <v>-1.2797643927824063E-2</v>
      </c>
      <c r="G120" s="7">
        <f>LN(TN1_Precios!G120/TN1_Precios!G121)</f>
        <v>-2.0202707317519466E-2</v>
      </c>
      <c r="H120" s="7">
        <f>LN(TN1_Precios!H120/TN1_Precios!H121)</f>
        <v>3.4958685020970305E-2</v>
      </c>
      <c r="I120" s="7">
        <f>LN(TN1_Precios!I120/TN1_Precios!I121)</f>
        <v>-6.210361529116689E-3</v>
      </c>
      <c r="J120" s="7">
        <f>LN(TN1_Precios!J120/TN1_Precios!J121)</f>
        <v>5.4194795425699868E-2</v>
      </c>
      <c r="K120" s="7">
        <f>LN(TN1_Precios!K120/TN1_Precios!K121)</f>
        <v>-1.1430180294939378E-2</v>
      </c>
      <c r="L120" s="7">
        <f>LN(TN1_Precios!L120/TN1_Precios!L121)</f>
        <v>-1.1521296420454231E-2</v>
      </c>
      <c r="M120" s="7">
        <f>LN(TN1_Precios!M120/TN1_Precios!M121)</f>
        <v>-5.530916408492288E-3</v>
      </c>
      <c r="N120" s="7">
        <f>LN(TN1_Precios!N120/TN1_Precios!N121)</f>
        <v>1.095980398606951E-2</v>
      </c>
      <c r="O120" s="7">
        <f>LN(TN1_Precios!O120/TN1_Precios!O121)</f>
        <v>8.0846867297043098E-3</v>
      </c>
      <c r="P120" s="7">
        <f>LN(TN1_Precios!P120/TN1_Precios!P121)</f>
        <v>-1.427551991185335E-3</v>
      </c>
      <c r="Q120" s="7">
        <f>LN(TN1_Precios!Q120/TN1_Precios!Q121)</f>
        <v>1.1861773722306778E-2</v>
      </c>
      <c r="R120" s="7">
        <f>LN(TN1_Precios!R120/TN1_Precios!R121)</f>
        <v>7.3603544062925373E-3</v>
      </c>
      <c r="S120" s="7">
        <f>LN(TN1_Precios!S120/TN1_Precios!S121)</f>
        <v>-3.4444082919017301E-2</v>
      </c>
      <c r="T120" s="7">
        <f>LN(TN1_Precios!T120/TN1_Precios!T121)</f>
        <v>2.5072008062012881E-2</v>
      </c>
      <c r="U120" s="7">
        <f>LN(TN1_Precios!U120/TN1_Precios!U121)</f>
        <v>-1.0716818919994212E-2</v>
      </c>
      <c r="V120" s="7">
        <f>LN(TN1_Precios!V120/TN1_Precios!V121)</f>
        <v>3.3198069409595833E-2</v>
      </c>
      <c r="W120" s="7">
        <f>LN(TN1_Precios!W120/TN1_Precios!W121)</f>
        <v>3.5091319811270193E-2</v>
      </c>
      <c r="X120" s="7">
        <f>LN(TN1_Precios!X120/TN1_Precios!X121)</f>
        <v>-3.1823157247508451E-3</v>
      </c>
      <c r="Y120" s="7">
        <f>LN(TN1_Precios!Y120/TN1_Precios!Y121)</f>
        <v>-4.2671154783223836E-3</v>
      </c>
      <c r="Z120" s="7">
        <f>LN(TN1_Precios!Z120/TN1_Precios!Z121)</f>
        <v>-2.1299687909385391E-2</v>
      </c>
      <c r="AA120" s="7">
        <f>LN(TN1_Precios!AA120/TN1_Precios!AA121)</f>
        <v>-5.0644928131023843E-3</v>
      </c>
      <c r="AB120" s="7">
        <f>LN(TN1_Precios!AB120/TN1_Precios!AB121)</f>
        <v>9.4975788315126075E-4</v>
      </c>
      <c r="AC120" s="7">
        <f>LN(TN1_Precios!AC120/TN1_Precios!AC121)</f>
        <v>0</v>
      </c>
      <c r="AD120" s="7">
        <f>LN(TN1_Precios!AD120/TN1_Precios!AD121)</f>
        <v>-1.1484844934121527E-3</v>
      </c>
      <c r="AE120" s="7">
        <f>LN(TN1_Precios!AE120/TN1_Precios!AE121)</f>
        <v>-8.7762630590158507E-3</v>
      </c>
      <c r="AF120" s="7">
        <f>LN(TN1_Precios!AF120/TN1_Precios!AF121)</f>
        <v>-8.3682496705165792E-3</v>
      </c>
      <c r="AG120" s="7"/>
      <c r="AH120" s="7">
        <f>LN(TN1_Precios!AH120/TN1_Precios!AH121)</f>
        <v>8.2914039844500555E-3</v>
      </c>
      <c r="AI120" s="7">
        <f>LN(TN1_Precios!AI120/TN1_Precios!AI121)</f>
        <v>-1.1049836186585046E-2</v>
      </c>
      <c r="AJ120" s="7">
        <f>LN(TN1_Precios!AJ120/TN1_Precios!AJ121)</f>
        <v>-1.2124016460797596E-2</v>
      </c>
      <c r="AK120" s="7">
        <f>LN(TN1_Precios!AK120/TN1_Precios!AK121)</f>
        <v>-1.1598959513842844E-2</v>
      </c>
      <c r="AL120" s="7">
        <f>LN(TN1_Precios!AL120/TN1_Precios!AL121)</f>
        <v>-2.1242628839395681E-2</v>
      </c>
      <c r="AM120" s="7">
        <f>LN(TN1_Precios!AM120/TN1_Precios!AM121)</f>
        <v>-3.8957243253193156E-2</v>
      </c>
      <c r="AN120" s="7">
        <f>LN(TN1_Precios!AN120/TN1_Precios!AN121)</f>
        <v>6.4063464519707363E-3</v>
      </c>
    </row>
    <row r="121" spans="1:40" x14ac:dyDescent="0.2">
      <c r="A121" s="6">
        <v>42682</v>
      </c>
      <c r="B121" s="7">
        <f>LN(TN1_Precios!B121/TN1_Precios!B122)</f>
        <v>1.2078650104800135E-2</v>
      </c>
      <c r="C121" s="7">
        <f>LN(TN1_Precios!C121/TN1_Precios!C122)</f>
        <v>1.7132398740300793E-2</v>
      </c>
      <c r="D121" s="7">
        <f>LN(TN1_Precios!D121/TN1_Precios!D122)</f>
        <v>-1.2573346166062816E-3</v>
      </c>
      <c r="E121" s="7">
        <f>LN(TN1_Precios!E121/TN1_Precios!E122)</f>
        <v>1.0701783287418005E-2</v>
      </c>
      <c r="F121" s="7">
        <f>LN(TN1_Precios!F121/TN1_Precios!F122)</f>
        <v>3.5129081020613087E-2</v>
      </c>
      <c r="G121" s="7">
        <f>LN(TN1_Precios!G121/TN1_Precios!G122)</f>
        <v>-3.5063902253135728E-3</v>
      </c>
      <c r="H121" s="7">
        <f>LN(TN1_Precios!H121/TN1_Precios!H122)</f>
        <v>8.7227967403537346E-3</v>
      </c>
      <c r="I121" s="7">
        <f>LN(TN1_Precios!I121/TN1_Precios!I122)</f>
        <v>2.1557540011271237E-3</v>
      </c>
      <c r="J121" s="7">
        <f>LN(TN1_Precios!J121/TN1_Precios!J122)</f>
        <v>-1.2218244620909547E-3</v>
      </c>
      <c r="K121" s="7">
        <f>LN(TN1_Precios!K121/TN1_Precios!K122)</f>
        <v>4.6169528195662167E-3</v>
      </c>
      <c r="L121" s="7">
        <f>LN(TN1_Precios!L121/TN1_Precios!L122)</f>
        <v>2.613602866880789E-2</v>
      </c>
      <c r="M121" s="7">
        <f>LN(TN1_Precios!M121/TN1_Precios!M122)</f>
        <v>1.3689998127761694E-2</v>
      </c>
      <c r="N121" s="7">
        <f>LN(TN1_Precios!N121/TN1_Precios!N122)</f>
        <v>3.0923468202723389E-2</v>
      </c>
      <c r="O121" s="7">
        <f>LN(TN1_Precios!O121/TN1_Precios!O122)</f>
        <v>1.2429578680912847E-2</v>
      </c>
      <c r="P121" s="7">
        <f>LN(TN1_Precios!P121/TN1_Precios!P122)</f>
        <v>8.9558184119770193E-3</v>
      </c>
      <c r="Q121" s="7">
        <f>LN(TN1_Precios!Q121/TN1_Precios!Q122)</f>
        <v>3.3698492371858672E-2</v>
      </c>
      <c r="R121" s="7">
        <f>LN(TN1_Precios!R121/TN1_Precios!R122)</f>
        <v>-1.5989681104346967E-2</v>
      </c>
      <c r="S121" s="7">
        <f>LN(TN1_Precios!S121/TN1_Precios!S122)</f>
        <v>-1.4293520213898861E-2</v>
      </c>
      <c r="T121" s="7">
        <f>LN(TN1_Precios!T121/TN1_Precios!T122)</f>
        <v>3.0653402576936929E-2</v>
      </c>
      <c r="U121" s="7">
        <f>LN(TN1_Precios!U121/TN1_Precios!U122)</f>
        <v>8.3104032201375289E-3</v>
      </c>
      <c r="V121" s="7">
        <f>LN(TN1_Precios!V121/TN1_Precios!V122)</f>
        <v>1.5306421282675507E-2</v>
      </c>
      <c r="W121" s="7">
        <f>LN(TN1_Precios!W121/TN1_Precios!W122)</f>
        <v>2.8987536873252187E-2</v>
      </c>
      <c r="X121" s="7">
        <f>LN(TN1_Precios!X121/TN1_Precios!X122)</f>
        <v>-5.0154644535428607E-4</v>
      </c>
      <c r="Y121" s="7">
        <f>LN(TN1_Precios!Y121/TN1_Precios!Y122)</f>
        <v>4.3337991031673621E-2</v>
      </c>
      <c r="Z121" s="7">
        <f>LN(TN1_Precios!Z121/TN1_Precios!Z122)</f>
        <v>5.7167760717460178E-3</v>
      </c>
      <c r="AA121" s="7">
        <f>LN(TN1_Precios!AA121/TN1_Precios!AA122)</f>
        <v>2.4316152704410624E-2</v>
      </c>
      <c r="AB121" s="7">
        <f>LN(TN1_Precios!AB121/TN1_Precios!AB122)</f>
        <v>-1.0209958232897979E-2</v>
      </c>
      <c r="AC121" s="7">
        <f>LN(TN1_Precios!AC121/TN1_Precios!AC122)</f>
        <v>0</v>
      </c>
      <c r="AD121" s="7">
        <f>LN(TN1_Precios!AD121/TN1_Precios!AD122)</f>
        <v>1.6131401063748019E-3</v>
      </c>
      <c r="AE121" s="7">
        <f>LN(TN1_Precios!AE121/TN1_Precios!AE122)</f>
        <v>-9.6619109117368589E-3</v>
      </c>
      <c r="AF121" s="7">
        <f>LN(TN1_Precios!AF121/TN1_Precios!AF122)</f>
        <v>2.0627967795967549E-2</v>
      </c>
      <c r="AG121" s="7"/>
      <c r="AH121" s="7">
        <f>LN(TN1_Precios!AH121/TN1_Precios!AH122)</f>
        <v>1.9800836787487119E-2</v>
      </c>
      <c r="AI121" s="7">
        <f>LN(TN1_Precios!AI121/TN1_Precios!AI122)</f>
        <v>-1.7429635135283648E-2</v>
      </c>
      <c r="AJ121" s="7">
        <f>LN(TN1_Precios!AJ121/TN1_Precios!AJ122)</f>
        <v>1.0362030834985556E-2</v>
      </c>
      <c r="AK121" s="7">
        <f>LN(TN1_Precios!AK121/TN1_Precios!AK122)</f>
        <v>-3.1161722736646092E-3</v>
      </c>
      <c r="AL121" s="7">
        <f>LN(TN1_Precios!AL121/TN1_Precios!AL122)</f>
        <v>-1.125413807442332E-2</v>
      </c>
      <c r="AM121" s="7">
        <f>LN(TN1_Precios!AM121/TN1_Precios!AM122)</f>
        <v>-1.3166558847467851E-3</v>
      </c>
      <c r="AN121" s="7">
        <f>LN(TN1_Precios!AN121/TN1_Precios!AN122)</f>
        <v>2.9558802241544429E-2</v>
      </c>
    </row>
    <row r="122" spans="1:40" x14ac:dyDescent="0.2">
      <c r="A122" s="6">
        <v>42681</v>
      </c>
      <c r="B122" s="7">
        <f>LN(TN1_Precios!B122/TN1_Precios!B123)</f>
        <v>8.9836102672381426E-3</v>
      </c>
      <c r="C122" s="7">
        <f>LN(TN1_Precios!C122/TN1_Precios!C123)</f>
        <v>-1.2971505081136113E-2</v>
      </c>
      <c r="D122" s="7">
        <f>LN(TN1_Precios!D122/TN1_Precios!D123)</f>
        <v>6.4898911137568896E-3</v>
      </c>
      <c r="E122" s="7">
        <f>LN(TN1_Precios!E122/TN1_Precios!E123)</f>
        <v>1.9183208340158246E-2</v>
      </c>
      <c r="F122" s="7">
        <f>LN(TN1_Precios!F122/TN1_Precios!F123)</f>
        <v>8.7396513479341721E-3</v>
      </c>
      <c r="G122" s="7">
        <f>LN(TN1_Precios!G122/TN1_Precios!G123)</f>
        <v>1.0700665859340708E-2</v>
      </c>
      <c r="H122" s="7">
        <f>LN(TN1_Precios!H122/TN1_Precios!H123)</f>
        <v>-6.4559614193647839E-3</v>
      </c>
      <c r="I122" s="7">
        <f>LN(TN1_Precios!I122/TN1_Precios!I123)</f>
        <v>1.1940440371917849E-2</v>
      </c>
      <c r="J122" s="7">
        <f>LN(TN1_Precios!J122/TN1_Precios!J123)</f>
        <v>9.1609588972052763E-2</v>
      </c>
      <c r="K122" s="7">
        <f>LN(TN1_Precios!K122/TN1_Precios!K123)</f>
        <v>7.1035664481611414E-3</v>
      </c>
      <c r="L122" s="7">
        <f>LN(TN1_Precios!L122/TN1_Precios!L123)</f>
        <v>1.2021687384412434E-2</v>
      </c>
      <c r="M122" s="7">
        <f>LN(TN1_Precios!M122/TN1_Precios!M123)</f>
        <v>6.6540789583299726E-3</v>
      </c>
      <c r="N122" s="7">
        <f>LN(TN1_Precios!N122/TN1_Precios!N123)</f>
        <v>-1.2115053973207973E-2</v>
      </c>
      <c r="O122" s="7">
        <f>LN(TN1_Precios!O122/TN1_Precios!O123)</f>
        <v>2.2331551318627733E-2</v>
      </c>
      <c r="P122" s="7">
        <f>LN(TN1_Precios!P122/TN1_Precios!P123)</f>
        <v>-1.3484966308314297E-3</v>
      </c>
      <c r="Q122" s="7">
        <f>LN(TN1_Precios!Q122/TN1_Precios!Q123)</f>
        <v>1.116293636872622E-2</v>
      </c>
      <c r="R122" s="7">
        <f>LN(TN1_Precios!R122/TN1_Precios!R123)</f>
        <v>-1.2549953759220759E-3</v>
      </c>
      <c r="S122" s="7">
        <f>LN(TN1_Precios!S122/TN1_Precios!S123)</f>
        <v>1.4560151331329652E-2</v>
      </c>
      <c r="T122" s="7">
        <f>LN(TN1_Precios!T122/TN1_Precios!T123)</f>
        <v>6.7055448035233329E-3</v>
      </c>
      <c r="U122" s="7">
        <f>LN(TN1_Precios!U122/TN1_Precios!U123)</f>
        <v>2.3580400362696513E-2</v>
      </c>
      <c r="V122" s="7">
        <f>LN(TN1_Precios!V122/TN1_Precios!V123)</f>
        <v>-1.9516953819019127E-2</v>
      </c>
      <c r="W122" s="7">
        <f>LN(TN1_Precios!W122/TN1_Precios!W123)</f>
        <v>1.974012924922347E-2</v>
      </c>
      <c r="X122" s="7">
        <f>LN(TN1_Precios!X122/TN1_Precios!X123)</f>
        <v>1.756514190067199E-3</v>
      </c>
      <c r="Y122" s="7">
        <f>LN(TN1_Precios!Y122/TN1_Precios!Y123)</f>
        <v>1.1337132992885237E-2</v>
      </c>
      <c r="Z122" s="7">
        <f>LN(TN1_Precios!Z122/TN1_Precios!Z123)</f>
        <v>-2.6025867037078828E-3</v>
      </c>
      <c r="AA122" s="7">
        <f>LN(TN1_Precios!AA122/TN1_Precios!AA123)</f>
        <v>3.2160777461322128E-2</v>
      </c>
      <c r="AB122" s="7">
        <f>LN(TN1_Precios!AB122/TN1_Precios!AB123)</f>
        <v>1.2937607486616754E-2</v>
      </c>
      <c r="AC122" s="7">
        <f>LN(TN1_Precios!AC122/TN1_Precios!AC123)</f>
        <v>-2.0232682673434871E-3</v>
      </c>
      <c r="AD122" s="7">
        <f>LN(TN1_Precios!AD122/TN1_Precios!AD123)</f>
        <v>5.6276687033168283E-4</v>
      </c>
      <c r="AE122" s="7">
        <f>LN(TN1_Precios!AE122/TN1_Precios!AE123)</f>
        <v>-6.0776474740054341E-3</v>
      </c>
      <c r="AF122" s="7">
        <f>LN(TN1_Precios!AF122/TN1_Precios!AF123)</f>
        <v>8.9725019803232435E-3</v>
      </c>
      <c r="AG122" s="7"/>
      <c r="AH122" s="7">
        <f>LN(TN1_Precios!AH122/TN1_Precios!AH123)</f>
        <v>-2.1813134839361415E-2</v>
      </c>
      <c r="AI122" s="7">
        <f>LN(TN1_Precios!AI122/TN1_Precios!AI123)</f>
        <v>2.0364340102877819E-2</v>
      </c>
      <c r="AJ122" s="7">
        <f>LN(TN1_Precios!AJ122/TN1_Precios!AJ123)</f>
        <v>2.5481451478838658E-2</v>
      </c>
      <c r="AK122" s="7">
        <f>LN(TN1_Precios!AK122/TN1_Precios!AK123)</f>
        <v>1.0547410620470971E-4</v>
      </c>
      <c r="AL122" s="7">
        <f>LN(TN1_Precios!AL122/TN1_Precios!AL123)</f>
        <v>1.6000003413334314E-3</v>
      </c>
      <c r="AM122" s="7">
        <f>LN(TN1_Precios!AM122/TN1_Precios!AM123)</f>
        <v>0</v>
      </c>
      <c r="AN122" s="7">
        <f>LN(TN1_Precios!AN122/TN1_Precios!AN123)</f>
        <v>1.4184634991956381E-2</v>
      </c>
    </row>
    <row r="123" spans="1:40" x14ac:dyDescent="0.2">
      <c r="A123" s="6">
        <v>42678</v>
      </c>
      <c r="B123" s="7">
        <f>LN(TN1_Precios!B123/TN1_Precios!B124)</f>
        <v>-6.798306033661502E-3</v>
      </c>
      <c r="C123" s="7">
        <f>LN(TN1_Precios!C123/TN1_Precios!C124)</f>
        <v>-9.994740145475833E-3</v>
      </c>
      <c r="D123" s="7">
        <f>LN(TN1_Precios!D123/TN1_Precios!D124)</f>
        <v>5.7781905492339499E-3</v>
      </c>
      <c r="E123" s="7">
        <f>LN(TN1_Precios!E123/TN1_Precios!E124)</f>
        <v>-3.1065573290609601E-3</v>
      </c>
      <c r="F123" s="7">
        <f>LN(TN1_Precios!F123/TN1_Precios!F124)</f>
        <v>-1.7227515809640482E-2</v>
      </c>
      <c r="G123" s="7">
        <f>LN(TN1_Precios!G123/TN1_Precios!G124)</f>
        <v>5.0669670478349855E-3</v>
      </c>
      <c r="H123" s="7">
        <f>LN(TN1_Precios!H123/TN1_Precios!H124)</f>
        <v>-2.2075544435875616E-2</v>
      </c>
      <c r="I123" s="7">
        <f>LN(TN1_Precios!I123/TN1_Precios!I124)</f>
        <v>-4.6302683841620892E-3</v>
      </c>
      <c r="J123" s="7">
        <f>LN(TN1_Precios!J123/TN1_Precios!J124)</f>
        <v>-2.1479204723416339E-2</v>
      </c>
      <c r="K123" s="7">
        <f>LN(TN1_Precios!K123/TN1_Precios!K124)</f>
        <v>-1.0772978495652778E-2</v>
      </c>
      <c r="L123" s="7">
        <f>LN(TN1_Precios!L123/TN1_Precios!L124)</f>
        <v>-1.1160937522546736E-2</v>
      </c>
      <c r="M123" s="7">
        <f>LN(TN1_Precios!M123/TN1_Precios!M124)</f>
        <v>-2.0344077086091608E-2</v>
      </c>
      <c r="N123" s="7">
        <f>LN(TN1_Precios!N123/TN1_Precios!N124)</f>
        <v>-2.8548399602020536E-2</v>
      </c>
      <c r="O123" s="7">
        <f>LN(TN1_Precios!O123/TN1_Precios!O124)</f>
        <v>7.1143356285628461E-3</v>
      </c>
      <c r="P123" s="7">
        <f>LN(TN1_Precios!P123/TN1_Precios!P124)</f>
        <v>1.7969451980056619E-4</v>
      </c>
      <c r="Q123" s="7">
        <f>LN(TN1_Precios!Q123/TN1_Precios!Q124)</f>
        <v>-2.914650967040093E-2</v>
      </c>
      <c r="R123" s="7">
        <f>LN(TN1_Precios!R123/TN1_Precios!R124)</f>
        <v>3.2397793553079657E-3</v>
      </c>
      <c r="S123" s="7">
        <f>LN(TN1_Precios!S123/TN1_Precios!S124)</f>
        <v>4.2757948627884512E-3</v>
      </c>
      <c r="T123" s="7">
        <f>LN(TN1_Precios!T123/TN1_Precios!T124)</f>
        <v>-1.2936028638671916E-3</v>
      </c>
      <c r="U123" s="7">
        <f>LN(TN1_Precios!U123/TN1_Precios!U124)</f>
        <v>1.0045402119123004E-3</v>
      </c>
      <c r="V123" s="7">
        <f>LN(TN1_Precios!V123/TN1_Precios!V124)</f>
        <v>2.295043358691071E-2</v>
      </c>
      <c r="W123" s="7">
        <f>LN(TN1_Precios!W123/TN1_Precios!W124)</f>
        <v>1.2641280253816474E-2</v>
      </c>
      <c r="X123" s="7">
        <f>LN(TN1_Precios!X123/TN1_Precios!X124)</f>
        <v>-4.6771988715313311E-3</v>
      </c>
      <c r="Y123" s="7">
        <f>LN(TN1_Precios!Y123/TN1_Precios!Y124)</f>
        <v>5.5897294787868122E-3</v>
      </c>
      <c r="Z123" s="7">
        <f>LN(TN1_Precios!Z123/TN1_Precios!Z124)</f>
        <v>-4.6676547706344376E-3</v>
      </c>
      <c r="AA123" s="7">
        <f>LN(TN1_Precios!AA123/TN1_Precios!AA124)</f>
        <v>8.7746170874178212E-4</v>
      </c>
      <c r="AB123" s="7">
        <f>LN(TN1_Precios!AB123/TN1_Precios!AB124)</f>
        <v>-2.6642999774630621E-3</v>
      </c>
      <c r="AC123" s="7">
        <f>LN(TN1_Precios!AC123/TN1_Precios!AC124)</f>
        <v>0</v>
      </c>
      <c r="AD123" s="7">
        <f>LN(TN1_Precios!AD123/TN1_Precios!AD124)</f>
        <v>-9.78952521584619E-5</v>
      </c>
      <c r="AE123" s="7">
        <f>LN(TN1_Precios!AE123/TN1_Precios!AE124)</f>
        <v>9.6995833874233533E-3</v>
      </c>
      <c r="AF123" s="7">
        <f>LN(TN1_Precios!AF123/TN1_Precios!AF124)</f>
        <v>1.7491137757559755E-2</v>
      </c>
      <c r="AG123" s="7"/>
      <c r="AH123" s="7">
        <f>LN(TN1_Precios!AH123/TN1_Precios!AH124)</f>
        <v>9.3804686854362055E-3</v>
      </c>
      <c r="AI123" s="7">
        <f>LN(TN1_Precios!AI123/TN1_Precios!AI124)</f>
        <v>-2.2880969149973132E-2</v>
      </c>
      <c r="AJ123" s="7">
        <f>LN(TN1_Precios!AJ123/TN1_Precios!AJ124)</f>
        <v>-8.3174583129372679E-3</v>
      </c>
      <c r="AK123" s="7">
        <f>LN(TN1_Precios!AK123/TN1_Precios!AK124)</f>
        <v>1.8475999660257038E-3</v>
      </c>
      <c r="AL123" s="7">
        <f>LN(TN1_Precios!AL123/TN1_Precios!AL124)</f>
        <v>-1.1146612224913434E-2</v>
      </c>
      <c r="AM123" s="7">
        <f>LN(TN1_Precios!AM123/TN1_Precios!AM124)</f>
        <v>0</v>
      </c>
      <c r="AN123" s="7">
        <f>LN(TN1_Precios!AN123/TN1_Precios!AN124)</f>
        <v>0</v>
      </c>
    </row>
    <row r="124" spans="1:40" x14ac:dyDescent="0.2">
      <c r="A124" s="6">
        <v>42677</v>
      </c>
      <c r="B124" s="7">
        <f>LN(TN1_Precios!B124/TN1_Precios!B125)</f>
        <v>-4.9548067302182921E-3</v>
      </c>
      <c r="C124" s="7">
        <f>LN(TN1_Precios!C124/TN1_Precios!C125)</f>
        <v>-1.6254467926669385E-2</v>
      </c>
      <c r="D124" s="7">
        <f>LN(TN1_Precios!D124/TN1_Precios!D125)</f>
        <v>3.3033700787995098E-3</v>
      </c>
      <c r="E124" s="7">
        <f>LN(TN1_Precios!E124/TN1_Precios!E125)</f>
        <v>-3.2837348308541563E-2</v>
      </c>
      <c r="F124" s="7">
        <f>LN(TN1_Precios!F124/TN1_Precios!F125)</f>
        <v>1.8652748609792034E-3</v>
      </c>
      <c r="G124" s="7">
        <f>LN(TN1_Precios!G124/TN1_Precios!G125)</f>
        <v>2.0158278340933509E-2</v>
      </c>
      <c r="H124" s="7">
        <f>LN(TN1_Precios!H124/TN1_Precios!H125)</f>
        <v>-1.9006309997725651E-2</v>
      </c>
      <c r="I124" s="7">
        <f>LN(TN1_Precios!I124/TN1_Precios!I125)</f>
        <v>4.0844168422246342E-3</v>
      </c>
      <c r="J124" s="7">
        <f>LN(TN1_Precios!J124/TN1_Precios!J125)</f>
        <v>-7.5366783812556926E-3</v>
      </c>
      <c r="K124" s="7">
        <f>LN(TN1_Precios!K124/TN1_Precios!K125)</f>
        <v>5.7764077615331541E-3</v>
      </c>
      <c r="L124" s="7">
        <f>LN(TN1_Precios!L124/TN1_Precios!L125)</f>
        <v>-3.0854288019791103E-2</v>
      </c>
      <c r="M124" s="7">
        <f>LN(TN1_Precios!M124/TN1_Precios!M125)</f>
        <v>3.9843250446639222E-3</v>
      </c>
      <c r="N124" s="7">
        <f>LN(TN1_Precios!N124/TN1_Precios!N125)</f>
        <v>-4.0841241880351809E-3</v>
      </c>
      <c r="O124" s="7">
        <f>LN(TN1_Precios!O124/TN1_Precios!O125)</f>
        <v>-2.0255701644194605E-2</v>
      </c>
      <c r="P124" s="7">
        <f>LN(TN1_Precios!P124/TN1_Precios!P125)</f>
        <v>-9.6575909344772497E-3</v>
      </c>
      <c r="Q124" s="7">
        <f>LN(TN1_Precios!Q124/TN1_Precios!Q125)</f>
        <v>-1.1029409349806056E-2</v>
      </c>
      <c r="R124" s="7">
        <f>LN(TN1_Precios!R124/TN1_Precios!R125)</f>
        <v>-3.9656363933469538E-3</v>
      </c>
      <c r="S124" s="7">
        <f>LN(TN1_Precios!S124/TN1_Precios!S125)</f>
        <v>-7.7364664917692564E-3</v>
      </c>
      <c r="T124" s="7">
        <f>LN(TN1_Precios!T124/TN1_Precios!T125)</f>
        <v>-2.1503646550653479E-2</v>
      </c>
      <c r="U124" s="7">
        <f>LN(TN1_Precios!U124/TN1_Precios!U125)</f>
        <v>-1.1817073104769895E-3</v>
      </c>
      <c r="V124" s="7">
        <f>LN(TN1_Precios!V124/TN1_Precios!V125)</f>
        <v>4.3001505715310057E-4</v>
      </c>
      <c r="W124" s="7">
        <f>LN(TN1_Precios!W124/TN1_Precios!W125)</f>
        <v>0</v>
      </c>
      <c r="X124" s="7">
        <f>LN(TN1_Precios!X124/TN1_Precios!X125)</f>
        <v>3.0042582889676737E-3</v>
      </c>
      <c r="Y124" s="7">
        <f>LN(TN1_Precios!Y124/TN1_Precios!Y125)</f>
        <v>-6.4001843909426148E-3</v>
      </c>
      <c r="Z124" s="7">
        <f>LN(TN1_Precios!Z124/TN1_Precios!Z125)</f>
        <v>3.109347815177587E-3</v>
      </c>
      <c r="AA124" s="7">
        <f>LN(TN1_Precios!AA124/TN1_Precios!AA125)</f>
        <v>-2.7719889618911354E-2</v>
      </c>
      <c r="AB124" s="7">
        <f>LN(TN1_Precios!AB124/TN1_Precios!AB125)</f>
        <v>4.5717268019603054E-3</v>
      </c>
      <c r="AC124" s="7">
        <f>LN(TN1_Precios!AC124/TN1_Precios!AC125)</f>
        <v>-1.0555513939516587E-2</v>
      </c>
      <c r="AD124" s="7">
        <f>LN(TN1_Precios!AD124/TN1_Precios!AD125)</f>
        <v>-9.7842579108298449E-4</v>
      </c>
      <c r="AE124" s="7">
        <f>LN(TN1_Precios!AE124/TN1_Precios!AE125)</f>
        <v>-2.2783332023791181E-2</v>
      </c>
      <c r="AF124" s="7">
        <f>LN(TN1_Precios!AF124/TN1_Precios!AF125)</f>
        <v>1.4384939567900856E-2</v>
      </c>
      <c r="AG124" s="7"/>
      <c r="AH124" s="7">
        <f>LN(TN1_Precios!AH124/TN1_Precios!AH125)</f>
        <v>-5.5760554585803819E-3</v>
      </c>
      <c r="AI124" s="7">
        <f>LN(TN1_Precios!AI124/TN1_Precios!AI125)</f>
        <v>-3.5900197836657532E-4</v>
      </c>
      <c r="AJ124" s="7">
        <f>LN(TN1_Precios!AJ124/TN1_Precios!AJ125)</f>
        <v>-4.4672846238646806E-3</v>
      </c>
      <c r="AK124" s="7">
        <f>LN(TN1_Precios!AK124/TN1_Precios!AK125)</f>
        <v>1.5863786310343537E-3</v>
      </c>
      <c r="AL124" s="7">
        <f>LN(TN1_Precios!AL124/TN1_Precios!AL125)</f>
        <v>-3.9510126466799876E-3</v>
      </c>
      <c r="AM124" s="7">
        <f>LN(TN1_Precios!AM124/TN1_Precios!AM125)</f>
        <v>9.1204121730708142E-3</v>
      </c>
      <c r="AN124" s="7">
        <f>LN(TN1_Precios!AN124/TN1_Precios!AN125)</f>
        <v>0</v>
      </c>
    </row>
    <row r="125" spans="1:40" x14ac:dyDescent="0.2">
      <c r="A125" s="6">
        <v>42676</v>
      </c>
      <c r="B125" s="7">
        <f>LN(TN1_Precios!B125/TN1_Precios!B126)</f>
        <v>-6.2670033333914223E-3</v>
      </c>
      <c r="C125" s="7">
        <f>LN(TN1_Precios!C125/TN1_Precios!C126)</f>
        <v>2.1773799549560754E-2</v>
      </c>
      <c r="D125" s="7">
        <f>LN(TN1_Precios!D125/TN1_Precios!D126)</f>
        <v>-1.7756381252172913E-2</v>
      </c>
      <c r="E125" s="7">
        <f>LN(TN1_Precios!E125/TN1_Precios!E126)</f>
        <v>1.7333161772576225E-2</v>
      </c>
      <c r="F125" s="7">
        <f>LN(TN1_Precios!F125/TN1_Precios!F126)</f>
        <v>-2.86493587677966E-2</v>
      </c>
      <c r="G125" s="7">
        <f>LN(TN1_Precios!G125/TN1_Precios!G126)</f>
        <v>-1.4262850224673612E-2</v>
      </c>
      <c r="H125" s="7">
        <f>LN(TN1_Precios!H125/TN1_Precios!H126)</f>
        <v>-1.7290211491822177E-3</v>
      </c>
      <c r="I125" s="7">
        <f>LN(TN1_Precios!I125/TN1_Precios!I126)</f>
        <v>2.7322421368730716E-3</v>
      </c>
      <c r="J125" s="7">
        <f>LN(TN1_Precios!J125/TN1_Precios!J126)</f>
        <v>-2.1705041054506116E-2</v>
      </c>
      <c r="K125" s="7">
        <f>LN(TN1_Precios!K125/TN1_Precios!K126)</f>
        <v>-1.3517015721813019E-2</v>
      </c>
      <c r="L125" s="7">
        <f>LN(TN1_Precios!L125/TN1_Precios!L126)</f>
        <v>1.2274673984259851E-2</v>
      </c>
      <c r="M125" s="7">
        <f>LN(TN1_Precios!M125/TN1_Precios!M126)</f>
        <v>-1.2870014646473376E-3</v>
      </c>
      <c r="N125" s="7">
        <f>LN(TN1_Precios!N125/TN1_Precios!N126)</f>
        <v>-1.17292974353236E-2</v>
      </c>
      <c r="O125" s="7">
        <f>LN(TN1_Precios!O125/TN1_Precios!O126)</f>
        <v>-2.6127131288218003E-2</v>
      </c>
      <c r="P125" s="7">
        <f>LN(TN1_Precios!P125/TN1_Precios!P126)</f>
        <v>-1.4401450474684406E-2</v>
      </c>
      <c r="Q125" s="7">
        <f>LN(TN1_Precios!Q125/TN1_Precios!Q126)</f>
        <v>-1.3945472880797399E-2</v>
      </c>
      <c r="R125" s="7">
        <f>LN(TN1_Precios!R125/TN1_Precios!R126)</f>
        <v>-2.6350476380051138E-3</v>
      </c>
      <c r="S125" s="7">
        <f>LN(TN1_Precios!S125/TN1_Precios!S126)</f>
        <v>-8.8630780598512454E-3</v>
      </c>
      <c r="T125" s="7">
        <f>LN(TN1_Precios!T125/TN1_Precios!T126)</f>
        <v>-3.0142841424469127E-2</v>
      </c>
      <c r="U125" s="7">
        <f>LN(TN1_Precios!U125/TN1_Precios!U126)</f>
        <v>-9.5597029547963806E-3</v>
      </c>
      <c r="V125" s="7">
        <f>LN(TN1_Precios!V125/TN1_Precios!V126)</f>
        <v>-1.2226031825716382E-2</v>
      </c>
      <c r="W125" s="7">
        <f>LN(TN1_Precios!W125/TN1_Precios!W126)</f>
        <v>0</v>
      </c>
      <c r="X125" s="7">
        <f>LN(TN1_Precios!X125/TN1_Precios!X126)</f>
        <v>4.5233784615728231E-3</v>
      </c>
      <c r="Y125" s="7">
        <f>LN(TN1_Precios!Y125/TN1_Precios!Y126)</f>
        <v>-1.0914898720158094E-2</v>
      </c>
      <c r="Z125" s="7">
        <f>LN(TN1_Precios!Z125/TN1_Precios!Z126)</f>
        <v>-2.6968693657281915E-2</v>
      </c>
      <c r="AA125" s="7">
        <f>LN(TN1_Precios!AA125/TN1_Precios!AA126)</f>
        <v>-7.9269979749250121E-3</v>
      </c>
      <c r="AB125" s="7">
        <f>LN(TN1_Precios!AB125/TN1_Precios!AB126)</f>
        <v>-3.0461116730006184E-2</v>
      </c>
      <c r="AC125" s="7">
        <f>LN(TN1_Precios!AC125/TN1_Precios!AC126)</f>
        <v>0</v>
      </c>
      <c r="AD125" s="7">
        <f>LN(TN1_Precios!AD125/TN1_Precios!AD126)</f>
        <v>-1.8075678484661987E-3</v>
      </c>
      <c r="AE125" s="7">
        <f>LN(TN1_Precios!AE125/TN1_Precios!AE126)</f>
        <v>-5.0924660895535325E-4</v>
      </c>
      <c r="AF125" s="7">
        <f>LN(TN1_Precios!AF125/TN1_Precios!AF126)</f>
        <v>-1.4559627313999787E-2</v>
      </c>
      <c r="AG125" s="7"/>
      <c r="AH125" s="7">
        <f>LN(TN1_Precios!AH125/TN1_Precios!AH126)</f>
        <v>1.5364061824743246E-2</v>
      </c>
      <c r="AI125" s="7">
        <f>LN(TN1_Precios!AI125/TN1_Precios!AI126)</f>
        <v>0</v>
      </c>
      <c r="AJ125" s="7">
        <f>LN(TN1_Precios!AJ125/TN1_Precios!AJ126)</f>
        <v>-2.8930697824278324E-3</v>
      </c>
      <c r="AK125" s="7">
        <f>LN(TN1_Precios!AK125/TN1_Precios!AK126)</f>
        <v>-2.5136536263438918E-2</v>
      </c>
      <c r="AL125" s="7">
        <f>LN(TN1_Precios!AL125/TN1_Precios!AL126)</f>
        <v>-4.9240716103163239E-2</v>
      </c>
      <c r="AM125" s="7">
        <f>LN(TN1_Precios!AM125/TN1_Precios!AM126)</f>
        <v>-3.8433550722269871E-3</v>
      </c>
      <c r="AN125" s="7">
        <f>LN(TN1_Precios!AN125/TN1_Precios!AN126)</f>
        <v>0</v>
      </c>
    </row>
    <row r="126" spans="1:40" x14ac:dyDescent="0.2">
      <c r="A126" s="6">
        <v>42671</v>
      </c>
      <c r="B126" s="7">
        <f>LN(TN1_Precios!B126/TN1_Precios!B127)</f>
        <v>-2.9979865200189908E-3</v>
      </c>
      <c r="C126" s="7">
        <f>LN(TN1_Precios!C126/TN1_Precios!C127)</f>
        <v>2.2036841910268814E-3</v>
      </c>
      <c r="D126" s="7">
        <f>LN(TN1_Precios!D126/TN1_Precios!D127)</f>
        <v>-7.5407463169124868E-3</v>
      </c>
      <c r="E126" s="7">
        <f>LN(TN1_Precios!E126/TN1_Precios!E127)</f>
        <v>-1.6394740878274243E-2</v>
      </c>
      <c r="F126" s="7">
        <f>LN(TN1_Precios!F126/TN1_Precios!F127)</f>
        <v>1.2940511275734732E-2</v>
      </c>
      <c r="G126" s="7">
        <f>LN(TN1_Precios!G126/TN1_Precios!G127)</f>
        <v>0</v>
      </c>
      <c r="H126" s="7">
        <f>LN(TN1_Precios!H126/TN1_Precios!H127)</f>
        <v>-9.0433955094206403E-3</v>
      </c>
      <c r="I126" s="7">
        <f>LN(TN1_Precios!I126/TN1_Precios!I127)</f>
        <v>1.3219691280339891E-2</v>
      </c>
      <c r="J126" s="7">
        <f>LN(TN1_Precios!J126/TN1_Precios!J127)</f>
        <v>2.3522142493325456E-2</v>
      </c>
      <c r="K126" s="7">
        <f>LN(TN1_Precios!K126/TN1_Precios!K127)</f>
        <v>-5.7557591981064792E-3</v>
      </c>
      <c r="L126" s="7">
        <f>LN(TN1_Precios!L126/TN1_Precios!L127)</f>
        <v>-1.994533679742206E-2</v>
      </c>
      <c r="M126" s="7">
        <f>LN(TN1_Precios!M126/TN1_Precios!M127)</f>
        <v>3.8592655010426876E-4</v>
      </c>
      <c r="N126" s="7">
        <f>LN(TN1_Precios!N126/TN1_Precios!N127)</f>
        <v>-6.6211413262846847E-3</v>
      </c>
      <c r="O126" s="7">
        <f>LN(TN1_Precios!O126/TN1_Precios!O127)</f>
        <v>-2.9768223254604664E-2</v>
      </c>
      <c r="P126" s="7">
        <f>LN(TN1_Precios!P126/TN1_Precios!P127)</f>
        <v>-8.4727763711533663E-3</v>
      </c>
      <c r="Q126" s="7">
        <f>LN(TN1_Precios!Q126/TN1_Precios!Q127)</f>
        <v>1.6978075659841586E-2</v>
      </c>
      <c r="R126" s="7">
        <f>LN(TN1_Precios!R126/TN1_Precios!R127)</f>
        <v>1.3158760463762766E-4</v>
      </c>
      <c r="S126" s="7">
        <f>LN(TN1_Precios!S126/TN1_Precios!S127)</f>
        <v>-1.243390143689448E-2</v>
      </c>
      <c r="T126" s="7">
        <f>LN(TN1_Precios!T126/TN1_Precios!T127)</f>
        <v>-1.4692983535305355E-3</v>
      </c>
      <c r="U126" s="7">
        <f>LN(TN1_Precios!U126/TN1_Precios!U127)</f>
        <v>-5.1919884062823548E-3</v>
      </c>
      <c r="V126" s="7">
        <f>LN(TN1_Precios!V126/TN1_Precios!V127)</f>
        <v>-1.9101391719493585E-3</v>
      </c>
      <c r="W126" s="7">
        <f>LN(TN1_Precios!W126/TN1_Precios!W127)</f>
        <v>0</v>
      </c>
      <c r="X126" s="7">
        <f>LN(TN1_Precios!X126/TN1_Precios!X127)</f>
        <v>-5.8597187589981541E-3</v>
      </c>
      <c r="Y126" s="7">
        <f>LN(TN1_Precios!Y126/TN1_Precios!Y127)</f>
        <v>1.8130743841477389E-2</v>
      </c>
      <c r="Z126" s="7">
        <f>LN(TN1_Precios!Z126/TN1_Precios!Z127)</f>
        <v>-6.0443434523501163E-3</v>
      </c>
      <c r="AA126" s="7">
        <f>LN(TN1_Precios!AA126/TN1_Precios!AA127)</f>
        <v>-8.0866406929754765E-3</v>
      </c>
      <c r="AB126" s="7">
        <f>LN(TN1_Precios!AB126/TN1_Precios!AB127)</f>
        <v>1.7750286982657862E-2</v>
      </c>
      <c r="AC126" s="7">
        <f>LN(TN1_Precios!AC126/TN1_Precios!AC127)</f>
        <v>0</v>
      </c>
      <c r="AD126" s="7">
        <f>LN(TN1_Precios!AD126/TN1_Precios!AD127)</f>
        <v>1.4164654235345655E-3</v>
      </c>
      <c r="AE126" s="7">
        <f>LN(TN1_Precios!AE126/TN1_Precios!AE127)</f>
        <v>-1.2275151555182129E-2</v>
      </c>
      <c r="AF126" s="7">
        <f>LN(TN1_Precios!AF126/TN1_Precios!AF127)</f>
        <v>-1.7359367545425948E-2</v>
      </c>
      <c r="AG126" s="7"/>
      <c r="AH126" s="7">
        <f>LN(TN1_Precios!AH126/TN1_Precios!AH127)</f>
        <v>-1.3209275571717008E-2</v>
      </c>
      <c r="AI126" s="7">
        <f>LN(TN1_Precios!AI126/TN1_Precios!AI127)</f>
        <v>-3.0463243700018048E-3</v>
      </c>
      <c r="AJ126" s="7">
        <f>LN(TN1_Precios!AJ126/TN1_Precios!AJ127)</f>
        <v>-3.6968618813260916E-3</v>
      </c>
      <c r="AK126" s="7">
        <f>LN(TN1_Precios!AK126/TN1_Precios!AK127)</f>
        <v>8.8119997957304599E-3</v>
      </c>
      <c r="AL126" s="7">
        <f>LN(TN1_Precios!AL126/TN1_Precios!AL127)</f>
        <v>5.1609449938713754E-2</v>
      </c>
      <c r="AM126" s="7">
        <f>LN(TN1_Precios!AM126/TN1_Precios!AM127)</f>
        <v>-5.2770571008437812E-3</v>
      </c>
      <c r="AN126" s="7">
        <f>LN(TN1_Precios!AN126/TN1_Precios!AN127)</f>
        <v>0</v>
      </c>
    </row>
    <row r="127" spans="1:40" x14ac:dyDescent="0.2">
      <c r="A127" s="6">
        <v>42670</v>
      </c>
      <c r="B127" s="7">
        <f>LN(TN1_Precios!B127/TN1_Precios!B128)</f>
        <v>1.714362564346024E-3</v>
      </c>
      <c r="C127" s="7">
        <f>LN(TN1_Precios!C127/TN1_Precios!C128)</f>
        <v>1.1283081161055664E-2</v>
      </c>
      <c r="D127" s="7">
        <f>LN(TN1_Precios!D127/TN1_Precios!D128)</f>
        <v>-2.4856741376597159E-3</v>
      </c>
      <c r="E127" s="7">
        <f>LN(TN1_Precios!E127/TN1_Precios!E128)</f>
        <v>1.1102413804305322E-2</v>
      </c>
      <c r="F127" s="7">
        <f>LN(TN1_Precios!F127/TN1_Precios!F128)</f>
        <v>1.6801371236010024E-3</v>
      </c>
      <c r="G127" s="7">
        <f>LN(TN1_Precios!G127/TN1_Precios!G128)</f>
        <v>-1.4494057633368473E-2</v>
      </c>
      <c r="H127" s="7">
        <f>LN(TN1_Precios!H127/TN1_Precios!H128)</f>
        <v>5.4755734456306618E-3</v>
      </c>
      <c r="I127" s="7">
        <f>LN(TN1_Precios!I127/TN1_Precios!I128)</f>
        <v>3.8888937900203109E-3</v>
      </c>
      <c r="J127" s="7">
        <f>LN(TN1_Precios!J127/TN1_Precios!J128)</f>
        <v>1.0609340839209589E-2</v>
      </c>
      <c r="K127" s="7">
        <f>LN(TN1_Precios!K127/TN1_Precios!K128)</f>
        <v>-2.8443079988532652E-3</v>
      </c>
      <c r="L127" s="7">
        <f>LN(TN1_Precios!L127/TN1_Precios!L128)</f>
        <v>-1.8395884510801032E-3</v>
      </c>
      <c r="M127" s="7">
        <f>LN(TN1_Precios!M127/TN1_Precios!M128)</f>
        <v>1.2874985684790863E-3</v>
      </c>
      <c r="N127" s="7">
        <f>LN(TN1_Precios!N127/TN1_Precios!N128)</f>
        <v>3.0938008083162888E-3</v>
      </c>
      <c r="O127" s="7">
        <f>LN(TN1_Precios!O127/TN1_Precios!O128)</f>
        <v>7.0502362600613367E-3</v>
      </c>
      <c r="P127" s="7">
        <f>LN(TN1_Precios!P127/TN1_Precios!P128)</f>
        <v>-1.7380729151672328E-3</v>
      </c>
      <c r="Q127" s="7">
        <f>LN(TN1_Precios!Q127/TN1_Precios!Q128)</f>
        <v>9.4192707996089316E-3</v>
      </c>
      <c r="R127" s="7">
        <f>LN(TN1_Precios!R127/TN1_Precios!R128)</f>
        <v>1.9198782801331003E-2</v>
      </c>
      <c r="S127" s="7">
        <f>LN(TN1_Precios!S127/TN1_Precios!S128)</f>
        <v>-1.0352059321032588E-2</v>
      </c>
      <c r="T127" s="7">
        <f>LN(TN1_Precios!T127/TN1_Precios!T128)</f>
        <v>1.1570104481853308E-2</v>
      </c>
      <c r="U127" s="7">
        <f>LN(TN1_Precios!U127/TN1_Precios!U128)</f>
        <v>-8.4015443055741063E-3</v>
      </c>
      <c r="V127" s="7">
        <f>LN(TN1_Precios!V127/TN1_Precios!V128)</f>
        <v>-5.3290601500642805E-3</v>
      </c>
      <c r="W127" s="7">
        <f>LN(TN1_Precios!W127/TN1_Precios!W128)</f>
        <v>-1.2578782206860073E-2</v>
      </c>
      <c r="X127" s="7">
        <f>LN(TN1_Precios!X127/TN1_Precios!X128)</f>
        <v>8.3468970458688624E-5</v>
      </c>
      <c r="Y127" s="7">
        <f>LN(TN1_Precios!Y127/TN1_Precios!Y128)</f>
        <v>1.8413598563361628E-2</v>
      </c>
      <c r="Z127" s="7">
        <f>LN(TN1_Precios!Z127/TN1_Precios!Z128)</f>
        <v>1.1724312539733606E-3</v>
      </c>
      <c r="AA127" s="7">
        <f>LN(TN1_Precios!AA127/TN1_Precios!AA128)</f>
        <v>-1.7266373679073106E-3</v>
      </c>
      <c r="AB127" s="7">
        <f>LN(TN1_Precios!AB127/TN1_Precios!AB128)</f>
        <v>-1.8206364698850346E-3</v>
      </c>
      <c r="AC127" s="7">
        <f>LN(TN1_Precios!AC127/TN1_Precios!AC128)</f>
        <v>1.6889254319617697E-3</v>
      </c>
      <c r="AD127" s="7">
        <f>LN(TN1_Precios!AD127/TN1_Precios!AD128)</f>
        <v>-1.6116826032663977E-3</v>
      </c>
      <c r="AE127" s="7">
        <f>LN(TN1_Precios!AE127/TN1_Precios!AE128)</f>
        <v>-4.1635747879777306E-3</v>
      </c>
      <c r="AF127" s="7">
        <f>LN(TN1_Precios!AF127/TN1_Precios!AF128)</f>
        <v>1.274122663180135E-2</v>
      </c>
      <c r="AG127" s="7"/>
      <c r="AH127" s="7">
        <f>LN(TN1_Precios!AH127/TN1_Precios!AH128)</f>
        <v>2.3396033348129946E-3</v>
      </c>
      <c r="AI127" s="7">
        <f>LN(TN1_Precios!AI127/TN1_Precios!AI128)</f>
        <v>-1.7876300791952184E-3</v>
      </c>
      <c r="AJ127" s="7">
        <f>LN(TN1_Precios!AJ127/TN1_Precios!AJ128)</f>
        <v>4.9569146737724239E-3</v>
      </c>
      <c r="AK127" s="7">
        <f>LN(TN1_Precios!AK127/TN1_Precios!AK128)</f>
        <v>5.7959068861858486E-3</v>
      </c>
      <c r="AL127" s="7">
        <f>LN(TN1_Precios!AL127/TN1_Precios!AL128)</f>
        <v>5.6925936796009609E-2</v>
      </c>
      <c r="AM127" s="7">
        <f>LN(TN1_Precios!AM127/TN1_Precios!AM128)</f>
        <v>0</v>
      </c>
      <c r="AN127" s="7">
        <f>LN(TN1_Precios!AN127/TN1_Precios!AN128)</f>
        <v>0</v>
      </c>
    </row>
    <row r="128" spans="1:40" x14ac:dyDescent="0.2">
      <c r="A128" s="6">
        <v>42669</v>
      </c>
      <c r="B128" s="7">
        <f>LN(TN1_Precios!B128/TN1_Precios!B129)</f>
        <v>-4.1192812691271796E-3</v>
      </c>
      <c r="C128" s="7">
        <f>LN(TN1_Precios!C128/TN1_Precios!C129)</f>
        <v>-1.508925426549714E-2</v>
      </c>
      <c r="D128" s="7">
        <f>LN(TN1_Precios!D128/TN1_Precios!D129)</f>
        <v>4.3309058917642774E-3</v>
      </c>
      <c r="E128" s="7">
        <f>LN(TN1_Precios!E128/TN1_Precios!E129)</f>
        <v>-1.2978375784700352E-2</v>
      </c>
      <c r="F128" s="7">
        <f>LN(TN1_Precios!F128/TN1_Precios!F129)</f>
        <v>1.2184156304104426E-3</v>
      </c>
      <c r="G128" s="7">
        <f>LN(TN1_Precios!G128/TN1_Precios!G129)</f>
        <v>7.1483029394619965E-3</v>
      </c>
      <c r="H128" s="7">
        <f>LN(TN1_Precios!H128/TN1_Precios!H129)</f>
        <v>-7.5396185258819236E-3</v>
      </c>
      <c r="I128" s="7">
        <f>LN(TN1_Precios!I128/TN1_Precios!I129)</f>
        <v>-6.657444838579234E-3</v>
      </c>
      <c r="J128" s="7">
        <f>LN(TN1_Precios!J128/TN1_Precios!J129)</f>
        <v>4.3666205385015019E-3</v>
      </c>
      <c r="K128" s="7">
        <f>LN(TN1_Precios!K128/TN1_Precios!K129)</f>
        <v>-1.1031512718678695E-2</v>
      </c>
      <c r="L128" s="7">
        <f>LN(TN1_Precios!L128/TN1_Precios!L129)</f>
        <v>-1.3783280902103105E-4</v>
      </c>
      <c r="M128" s="7">
        <f>LN(TN1_Precios!M128/TN1_Precios!M129)</f>
        <v>-4.114173969802854E-3</v>
      </c>
      <c r="N128" s="7">
        <f>LN(TN1_Precios!N128/TN1_Precios!N129)</f>
        <v>1.6687765210074968E-2</v>
      </c>
      <c r="O128" s="7">
        <f>LN(TN1_Precios!O128/TN1_Precios!O129)</f>
        <v>-7.2548398413375126E-3</v>
      </c>
      <c r="P128" s="7">
        <f>LN(TN1_Precios!P128/TN1_Precios!P129)</f>
        <v>-5.6279641168277463E-3</v>
      </c>
      <c r="Q128" s="7">
        <f>LN(TN1_Precios!Q128/TN1_Precios!Q129)</f>
        <v>3.1491154456703666E-3</v>
      </c>
      <c r="R128" s="7">
        <f>LN(TN1_Precios!R128/TN1_Precios!R129)</f>
        <v>-3.0806346356492412E-3</v>
      </c>
      <c r="S128" s="7">
        <f>LN(TN1_Precios!S128/TN1_Precios!S129)</f>
        <v>5.1506568226006462E-4</v>
      </c>
      <c r="T128" s="7">
        <f>LN(TN1_Precios!T128/TN1_Precios!T129)</f>
        <v>-8.7008258993801109E-3</v>
      </c>
      <c r="U128" s="7">
        <f>LN(TN1_Precios!U128/TN1_Precios!U129)</f>
        <v>1.5590868066168175E-3</v>
      </c>
      <c r="V128" s="7">
        <f>LN(TN1_Precios!V128/TN1_Precios!V129)</f>
        <v>-6.2234757869750624E-3</v>
      </c>
      <c r="W128" s="7">
        <f>LN(TN1_Precios!W128/TN1_Precios!W129)</f>
        <v>1.2578782206860185E-2</v>
      </c>
      <c r="X128" s="7">
        <f>LN(TN1_Precios!X128/TN1_Precios!X129)</f>
        <v>1.0235847402127463E-2</v>
      </c>
      <c r="Y128" s="7">
        <f>LN(TN1_Precios!Y128/TN1_Precios!Y129)</f>
        <v>-1.5566321660701432E-2</v>
      </c>
      <c r="Z128" s="7">
        <f>LN(TN1_Precios!Z128/TN1_Precios!Z129)</f>
        <v>-3.1791208905623211E-3</v>
      </c>
      <c r="AA128" s="7">
        <f>LN(TN1_Precios!AA128/TN1_Precios!AA129)</f>
        <v>-2.1869487702673378E-2</v>
      </c>
      <c r="AB128" s="7">
        <f>LN(TN1_Precios!AB128/TN1_Precios!AB129)</f>
        <v>-6.6266809137909321E-3</v>
      </c>
      <c r="AC128" s="7">
        <f>LN(TN1_Precios!AC128/TN1_Precios!AC129)</f>
        <v>6.8474055903246728E-3</v>
      </c>
      <c r="AD128" s="7">
        <f>LN(TN1_Precios!AD128/TN1_Precios!AD129)</f>
        <v>-3.1714665859085359E-4</v>
      </c>
      <c r="AE128" s="7">
        <f>LN(TN1_Precios!AE128/TN1_Precios!AE129)</f>
        <v>4.9834607952219806E-3</v>
      </c>
      <c r="AF128" s="7">
        <f>LN(TN1_Precios!AF128/TN1_Precios!AF129)</f>
        <v>3.116837300774556E-2</v>
      </c>
      <c r="AG128" s="7"/>
      <c r="AH128" s="7">
        <f>LN(TN1_Precios!AH128/TN1_Precios!AH129)</f>
        <v>1.3742647740628739E-2</v>
      </c>
      <c r="AI128" s="7">
        <f>LN(TN1_Precios!AI128/TN1_Precios!AI129)</f>
        <v>1.4298483222480113E-3</v>
      </c>
      <c r="AJ128" s="7">
        <f>LN(TN1_Precios!AJ128/TN1_Precios!AJ129)</f>
        <v>-2.6133317537586014E-2</v>
      </c>
      <c r="AK128" s="7">
        <f>LN(TN1_Precios!AK128/TN1_Precios!AK129)</f>
        <v>-1.2282864946308635E-2</v>
      </c>
      <c r="AL128" s="7">
        <f>LN(TN1_Precios!AL128/TN1_Precios!AL129)</f>
        <v>8.3717041306355649E-4</v>
      </c>
      <c r="AM128" s="7">
        <f>LN(TN1_Precios!AM128/TN1_Precios!AM129)</f>
        <v>0</v>
      </c>
      <c r="AN128" s="7">
        <f>LN(TN1_Precios!AN128/TN1_Precios!AN129)</f>
        <v>1.4388737452099671E-2</v>
      </c>
    </row>
    <row r="129" spans="1:40" x14ac:dyDescent="0.2">
      <c r="A129" s="6">
        <v>42668</v>
      </c>
      <c r="B129" s="7">
        <f>LN(TN1_Precios!B129/TN1_Precios!B130)</f>
        <v>8.622700272647766E-3</v>
      </c>
      <c r="C129" s="7">
        <f>LN(TN1_Precios!C129/TN1_Precios!C130)</f>
        <v>-4.6671241001808644E-3</v>
      </c>
      <c r="D129" s="7">
        <f>LN(TN1_Precios!D129/TN1_Precios!D130)</f>
        <v>2.8668551297757524E-3</v>
      </c>
      <c r="E129" s="7">
        <f>LN(TN1_Precios!E129/TN1_Precios!E130)</f>
        <v>-8.5472200851233297E-3</v>
      </c>
      <c r="F129" s="7">
        <f>LN(TN1_Precios!F129/TN1_Precios!F130)</f>
        <v>1.3148472843506141E-2</v>
      </c>
      <c r="G129" s="7">
        <f>LN(TN1_Precios!G129/TN1_Precios!G130)</f>
        <v>-7.2202479734870201E-3</v>
      </c>
      <c r="H129" s="7">
        <f>LN(TN1_Precios!H129/TN1_Precios!H130)</f>
        <v>4.0608461692453142E-2</v>
      </c>
      <c r="I129" s="7">
        <f>LN(TN1_Precios!I129/TN1_Precios!I130)</f>
        <v>1.2799284357649519E-2</v>
      </c>
      <c r="J129" s="7">
        <f>LN(TN1_Precios!J129/TN1_Precios!J130)</f>
        <v>6.5484098808478178E-2</v>
      </c>
      <c r="K129" s="7">
        <f>LN(TN1_Precios!K129/TN1_Precios!K130)</f>
        <v>2.1800344855543434E-2</v>
      </c>
      <c r="L129" s="7">
        <f>LN(TN1_Precios!L129/TN1_Precios!L130)</f>
        <v>3.820400034608078E-3</v>
      </c>
      <c r="M129" s="7">
        <f>LN(TN1_Precios!M129/TN1_Precios!M130)</f>
        <v>2.0349351010270317E-2</v>
      </c>
      <c r="N129" s="7">
        <f>LN(TN1_Precios!N129/TN1_Precios!N130)</f>
        <v>2.2009141491790066E-2</v>
      </c>
      <c r="O129" s="7">
        <f>LN(TN1_Precios!O129/TN1_Precios!O130)</f>
        <v>1.7611902663748701E-2</v>
      </c>
      <c r="P129" s="7">
        <f>LN(TN1_Precios!P129/TN1_Precios!P130)</f>
        <v>8.0621129323703404E-3</v>
      </c>
      <c r="Q129" s="7">
        <f>LN(TN1_Precios!Q129/TN1_Precios!Q130)</f>
        <v>2.0734837230435912E-3</v>
      </c>
      <c r="R129" s="7">
        <f>LN(TN1_Precios!R129/TN1_Precios!R130)</f>
        <v>3.3439224521597711E-4</v>
      </c>
      <c r="S129" s="7">
        <f>LN(TN1_Precios!S129/TN1_Precios!S130)</f>
        <v>1.2963624638204298E-2</v>
      </c>
      <c r="T129" s="7">
        <f>LN(TN1_Precios!T129/TN1_Precios!T130)</f>
        <v>1.6310183170769766E-3</v>
      </c>
      <c r="U129" s="7">
        <f>LN(TN1_Precios!U129/TN1_Precios!U130)</f>
        <v>5.1952181896369421E-3</v>
      </c>
      <c r="V129" s="7">
        <f>LN(TN1_Precios!V129/TN1_Precios!V130)</f>
        <v>1.0789500715617817E-2</v>
      </c>
      <c r="W129" s="7">
        <f>LN(TN1_Precios!W129/TN1_Precios!W130)</f>
        <v>-3.1032460865106925E-2</v>
      </c>
      <c r="X129" s="7">
        <f>LN(TN1_Precios!X129/TN1_Precios!X130)</f>
        <v>1.1813350458309496E-3</v>
      </c>
      <c r="Y129" s="7">
        <f>LN(TN1_Precios!Y129/TN1_Precios!Y130)</f>
        <v>3.4259189777520176E-2</v>
      </c>
      <c r="Z129" s="7">
        <f>LN(TN1_Precios!Z129/TN1_Precios!Z130)</f>
        <v>1.4640564409569031E-2</v>
      </c>
      <c r="AA129" s="7">
        <f>LN(TN1_Precios!AA129/TN1_Precios!AA130)</f>
        <v>-3.7156304613750928E-4</v>
      </c>
      <c r="AB129" s="7">
        <f>LN(TN1_Precios!AB129/TN1_Precios!AB130)</f>
        <v>5.6862714529300161E-3</v>
      </c>
      <c r="AC129" s="7">
        <f>LN(TN1_Precios!AC129/TN1_Precios!AC130)</f>
        <v>7.9612055754418556E-2</v>
      </c>
      <c r="AD129" s="7">
        <f>LN(TN1_Precios!AD129/TN1_Precios!AD130)</f>
        <v>-1.8033830495484287E-3</v>
      </c>
      <c r="AE129" s="7">
        <f>LN(TN1_Precios!AE129/TN1_Precios!AE130)</f>
        <v>3.3423926400739106E-3</v>
      </c>
      <c r="AF129" s="7">
        <f>LN(TN1_Precios!AF129/TN1_Precios!AF130)</f>
        <v>3.653374333245607E-2</v>
      </c>
      <c r="AG129" s="7"/>
      <c r="AH129" s="7">
        <f>LN(TN1_Precios!AH129/TN1_Precios!AH130)</f>
        <v>9.0373805911910677E-3</v>
      </c>
      <c r="AI129" s="7">
        <f>LN(TN1_Precios!AI129/TN1_Precios!AI130)</f>
        <v>7.3602342861650398E-3</v>
      </c>
      <c r="AJ129" s="7">
        <f>LN(TN1_Precios!AJ129/TN1_Precios!AJ130)</f>
        <v>9.0728257999568851E-3</v>
      </c>
      <c r="AK129" s="7">
        <f>LN(TN1_Precios!AK129/TN1_Precios!AK130)</f>
        <v>1.7084728858646353E-3</v>
      </c>
      <c r="AL129" s="7">
        <f>LN(TN1_Precios!AL129/TN1_Precios!AL130)</f>
        <v>2.5157245972471489E-3</v>
      </c>
      <c r="AM129" s="7">
        <f>LN(TN1_Precios!AM129/TN1_Precios!AM130)</f>
        <v>0</v>
      </c>
      <c r="AN129" s="7">
        <f>LN(TN1_Precios!AN129/TN1_Precios!AN130)</f>
        <v>1.8946472162472167E-2</v>
      </c>
    </row>
    <row r="130" spans="1:40" x14ac:dyDescent="0.2">
      <c r="A130" s="6">
        <v>42667</v>
      </c>
      <c r="B130" s="7">
        <f>LN(TN1_Precios!B130/TN1_Precios!B131)</f>
        <v>4.004743550470557E-3</v>
      </c>
      <c r="C130" s="7">
        <f>LN(TN1_Precios!C130/TN1_Precios!C131)</f>
        <v>4.6671241001808349E-3</v>
      </c>
      <c r="D130" s="7">
        <f>LN(TN1_Precios!D130/TN1_Precios!D131)</f>
        <v>4.0600007049508627E-3</v>
      </c>
      <c r="E130" s="7">
        <f>LN(TN1_Precios!E130/TN1_Precios!E131)</f>
        <v>1.1512854707956292E-2</v>
      </c>
      <c r="F130" s="7">
        <f>LN(TN1_Precios!F130/TN1_Precios!F131)</f>
        <v>2.2305757514298186E-2</v>
      </c>
      <c r="G130" s="7">
        <f>LN(TN1_Precios!G130/TN1_Precios!G131)</f>
        <v>0</v>
      </c>
      <c r="H130" s="7">
        <f>LN(TN1_Precios!H130/TN1_Precios!H131)</f>
        <v>3.9651488163219362E-3</v>
      </c>
      <c r="I130" s="7">
        <f>LN(TN1_Precios!I130/TN1_Precios!I131)</f>
        <v>-6.4201197490558427E-3</v>
      </c>
      <c r="J130" s="7">
        <f>LN(TN1_Precios!J130/TN1_Precios!J131)</f>
        <v>1.3918723073277666E-2</v>
      </c>
      <c r="K130" s="7">
        <f>LN(TN1_Precios!K130/TN1_Precios!K131)</f>
        <v>1.7155115000686589E-3</v>
      </c>
      <c r="L130" s="7">
        <f>LN(TN1_Precios!L130/TN1_Precios!L131)</f>
        <v>3.2385612575906456E-2</v>
      </c>
      <c r="M130" s="7">
        <f>LN(TN1_Precios!M130/TN1_Precios!M131)</f>
        <v>1.2650056685737172E-2</v>
      </c>
      <c r="N130" s="7">
        <f>LN(TN1_Precios!N130/TN1_Precios!N131)</f>
        <v>4.3282171519030037E-3</v>
      </c>
      <c r="O130" s="7">
        <f>LN(TN1_Precios!O130/TN1_Precios!O131)</f>
        <v>1.559853961284032E-2</v>
      </c>
      <c r="P130" s="7">
        <f>LN(TN1_Precios!P130/TN1_Precios!P131)</f>
        <v>-1.2627740883027263E-2</v>
      </c>
      <c r="Q130" s="7">
        <f>LN(TN1_Precios!Q130/TN1_Precios!Q131)</f>
        <v>4.3178232168574636E-3</v>
      </c>
      <c r="R130" s="7">
        <f>LN(TN1_Precios!R130/TN1_Precios!R131)</f>
        <v>3.3500868852820269E-3</v>
      </c>
      <c r="S130" s="7">
        <f>LN(TN1_Precios!S130/TN1_Precios!S131)</f>
        <v>-2.3458892551534837E-3</v>
      </c>
      <c r="T130" s="7">
        <f>LN(TN1_Precios!T130/TN1_Precios!T131)</f>
        <v>4.9090772793769916E-3</v>
      </c>
      <c r="U130" s="7">
        <f>LN(TN1_Precios!U130/TN1_Precios!U131)</f>
        <v>1.9632244476551267E-2</v>
      </c>
      <c r="V130" s="7">
        <f>LN(TN1_Precios!V130/TN1_Precios!V131)</f>
        <v>-8.7753168279190372E-3</v>
      </c>
      <c r="W130" s="7">
        <f>LN(TN1_Precios!W130/TN1_Precios!W131)</f>
        <v>-9.2830763133528362E-3</v>
      </c>
      <c r="X130" s="7">
        <f>LN(TN1_Precios!X130/TN1_Precios!X131)</f>
        <v>3.9761483796394168E-3</v>
      </c>
      <c r="Y130" s="7">
        <f>LN(TN1_Precios!Y130/TN1_Precios!Y131)</f>
        <v>-2.4274591181265712E-2</v>
      </c>
      <c r="Z130" s="7">
        <f>LN(TN1_Precios!Z130/TN1_Precios!Z131)</f>
        <v>-9.6162698008244469E-3</v>
      </c>
      <c r="AA130" s="7">
        <f>LN(TN1_Precios!AA130/TN1_Precios!AA131)</f>
        <v>1.4358677397042427E-2</v>
      </c>
      <c r="AB130" s="7">
        <f>LN(TN1_Precios!AB130/TN1_Precios!AB131)</f>
        <v>-7.5169134083189057E-4</v>
      </c>
      <c r="AC130" s="7">
        <f>LN(TN1_Precios!AC130/TN1_Precios!AC131)</f>
        <v>2.734109700468165E-3</v>
      </c>
      <c r="AD130" s="7">
        <f>LN(TN1_Precios!AD130/TN1_Precios!AD131)</f>
        <v>4.4901122315546219E-3</v>
      </c>
      <c r="AE130" s="7">
        <f>LN(TN1_Precios!AE130/TN1_Precios!AE131)</f>
        <v>1.0623895344366079E-2</v>
      </c>
      <c r="AF130" s="7">
        <f>LN(TN1_Precios!AF130/TN1_Precios!AF131)</f>
        <v>-1.3857034661426241E-2</v>
      </c>
      <c r="AG130" s="7"/>
      <c r="AH130" s="7">
        <f>LN(TN1_Precios!AH130/TN1_Precios!AH131)</f>
        <v>-5.3772218634732969E-3</v>
      </c>
      <c r="AI130" s="7">
        <f>LN(TN1_Precios!AI130/TN1_Precios!AI131)</f>
        <v>-8.6114633349185822E-3</v>
      </c>
      <c r="AJ130" s="7">
        <f>LN(TN1_Precios!AJ130/TN1_Precios!AJ131)</f>
        <v>8.4938637627446703E-3</v>
      </c>
      <c r="AK130" s="7">
        <f>LN(TN1_Precios!AK130/TN1_Precios!AK131)</f>
        <v>-8.461946163465019E-3</v>
      </c>
      <c r="AL130" s="7">
        <f>LN(TN1_Precios!AL130/TN1_Precios!AL131)</f>
        <v>1.2674440896727861E-2</v>
      </c>
      <c r="AM130" s="7">
        <f>LN(TN1_Precios!AM130/TN1_Precios!AM131)</f>
        <v>1.3158760463740564E-4</v>
      </c>
      <c r="AN130" s="7">
        <f>LN(TN1_Precios!AN130/TN1_Precios!AN131)</f>
        <v>2.1573635563037503E-2</v>
      </c>
    </row>
    <row r="131" spans="1:40" x14ac:dyDescent="0.2">
      <c r="A131" s="6">
        <v>42664</v>
      </c>
      <c r="B131" s="7">
        <f>LN(TN1_Precios!B131/TN1_Precios!B132)</f>
        <v>5.5614693544057551E-3</v>
      </c>
      <c r="C131" s="7">
        <f>LN(TN1_Precios!C131/TN1_Precios!C132)</f>
        <v>-1.3626865471652743E-2</v>
      </c>
      <c r="D131" s="7">
        <f>LN(TN1_Precios!D131/TN1_Precios!D132)</f>
        <v>1.2538762573693676E-2</v>
      </c>
      <c r="E131" s="7">
        <f>LN(TN1_Precios!E131/TN1_Precios!E132)</f>
        <v>6.0170736274439663E-4</v>
      </c>
      <c r="F131" s="7">
        <f>LN(TN1_Precios!F131/TN1_Precios!F132)</f>
        <v>8.3050684984848737E-3</v>
      </c>
      <c r="G131" s="7">
        <f>LN(TN1_Precios!G131/TN1_Precios!G132)</f>
        <v>3.6634133179780384E-2</v>
      </c>
      <c r="H131" s="7">
        <f>LN(TN1_Precios!H131/TN1_Precios!H132)</f>
        <v>9.5521291562138913E-4</v>
      </c>
      <c r="I131" s="7">
        <f>LN(TN1_Precios!I131/TN1_Precios!I132)</f>
        <v>1.400975561853285E-2</v>
      </c>
      <c r="J131" s="7">
        <f>LN(TN1_Precios!J131/TN1_Precios!J132)</f>
        <v>-8.0856681071447868E-3</v>
      </c>
      <c r="K131" s="7">
        <f>LN(TN1_Precios!K131/TN1_Precios!K132)</f>
        <v>-3.5421524166792681E-3</v>
      </c>
      <c r="L131" s="7">
        <f>LN(TN1_Precios!L131/TN1_Precios!L132)</f>
        <v>9.5274390316046448E-5</v>
      </c>
      <c r="M131" s="7">
        <f>LN(TN1_Precios!M131/TN1_Precios!M132)</f>
        <v>-6.8719710105869134E-3</v>
      </c>
      <c r="N131" s="7">
        <f>LN(TN1_Precios!N131/TN1_Precios!N132)</f>
        <v>-4.6941556051395333E-3</v>
      </c>
      <c r="O131" s="7">
        <f>LN(TN1_Precios!O131/TN1_Precios!O132)</f>
        <v>6.3649436947387818E-3</v>
      </c>
      <c r="P131" s="7">
        <f>LN(TN1_Precios!P131/TN1_Precios!P132)</f>
        <v>2.1633266225365034E-2</v>
      </c>
      <c r="Q131" s="7">
        <f>LN(TN1_Precios!Q131/TN1_Precios!Q132)</f>
        <v>1.1164250976119868E-2</v>
      </c>
      <c r="R131" s="7">
        <f>LN(TN1_Precios!R131/TN1_Precios!R132)</f>
        <v>-3.2876417904444309E-2</v>
      </c>
      <c r="S131" s="7">
        <f>LN(TN1_Precios!S131/TN1_Precios!S132)</f>
        <v>4.1742820852684829E-3</v>
      </c>
      <c r="T131" s="7">
        <f>LN(TN1_Precios!T131/TN1_Precios!T132)</f>
        <v>1.8355533940811172E-2</v>
      </c>
      <c r="U131" s="7">
        <f>LN(TN1_Precios!U131/TN1_Precios!U132)</f>
        <v>6.0013846602505879E-3</v>
      </c>
      <c r="V131" s="7">
        <f>LN(TN1_Precios!V131/TN1_Precios!V132)</f>
        <v>-3.8239589599300301E-2</v>
      </c>
      <c r="W131" s="7">
        <f>LN(TN1_Precios!W131/TN1_Precios!W132)</f>
        <v>0</v>
      </c>
      <c r="X131" s="7">
        <f>LN(TN1_Precios!X131/TN1_Precios!X132)</f>
        <v>6.1219475273624159E-3</v>
      </c>
      <c r="Y131" s="7">
        <f>LN(TN1_Precios!Y131/TN1_Precios!Y132)</f>
        <v>3.5424847744096884E-2</v>
      </c>
      <c r="Z131" s="7">
        <f>LN(TN1_Precios!Z131/TN1_Precios!Z132)</f>
        <v>9.6162698008243567E-3</v>
      </c>
      <c r="AA131" s="7">
        <f>LN(TN1_Precios!AA131/TN1_Precios!AA132)</f>
        <v>3.6735854854366312E-2</v>
      </c>
      <c r="AB131" s="7">
        <f>LN(TN1_Precios!AB131/TN1_Precios!AB132)</f>
        <v>1.0132564112870356E-2</v>
      </c>
      <c r="AC131" s="7">
        <f>LN(TN1_Precios!AC131/TN1_Precios!AC132)</f>
        <v>-2.6343975339601977E-2</v>
      </c>
      <c r="AD131" s="7">
        <f>LN(TN1_Precios!AD131/TN1_Precios!AD132)</f>
        <v>-1.5152258629991778E-3</v>
      </c>
      <c r="AE131" s="7">
        <f>LN(TN1_Precios!AE131/TN1_Precios!AE132)</f>
        <v>-1.7187489475385975E-3</v>
      </c>
      <c r="AF131" s="7">
        <f>LN(TN1_Precios!AF131/TN1_Precios!AF132)</f>
        <v>-1.2581075782211428E-2</v>
      </c>
      <c r="AG131" s="7"/>
      <c r="AH131" s="7">
        <f>LN(TN1_Precios!AH131/TN1_Precios!AH132)</f>
        <v>-6.3509682777556555E-3</v>
      </c>
      <c r="AI131" s="7">
        <f>LN(TN1_Precios!AI131/TN1_Precios!AI132)</f>
        <v>-3.5720664784186256E-4</v>
      </c>
      <c r="AJ131" s="7">
        <f>LN(TN1_Precios!AJ131/TN1_Precios!AJ132)</f>
        <v>-1.5179449307193331E-2</v>
      </c>
      <c r="AK131" s="7">
        <f>LN(TN1_Precios!AK131/TN1_Precios!AK132)</f>
        <v>9.7581898313422524E-3</v>
      </c>
      <c r="AL131" s="7">
        <f>LN(TN1_Precios!AL131/TN1_Precios!AL132)</f>
        <v>3.2846513772295874E-2</v>
      </c>
      <c r="AM131" s="7">
        <f>LN(TN1_Precios!AM131/TN1_Precios!AM132)</f>
        <v>1.3113639145383204E-2</v>
      </c>
      <c r="AN131" s="7">
        <f>LN(TN1_Precios!AN131/TN1_Precios!AN132)</f>
        <v>0</v>
      </c>
    </row>
    <row r="132" spans="1:40" x14ac:dyDescent="0.2">
      <c r="A132" s="6">
        <v>42663</v>
      </c>
      <c r="B132" s="7">
        <f>LN(TN1_Precios!B132/TN1_Precios!B133)</f>
        <v>-4.9695921469466199E-3</v>
      </c>
      <c r="C132" s="7">
        <f>LN(TN1_Precios!C132/TN1_Precios!C133)</f>
        <v>1.3658262153026025E-2</v>
      </c>
      <c r="D132" s="7">
        <f>LN(TN1_Precios!D132/TN1_Precios!D133)</f>
        <v>1.2955658133934223E-3</v>
      </c>
      <c r="E132" s="7">
        <f>LN(TN1_Precios!E132/TN1_Precios!E133)</f>
        <v>1.7685470438941014E-2</v>
      </c>
      <c r="F132" s="7">
        <f>LN(TN1_Precios!F132/TN1_Precios!F133)</f>
        <v>-7.5786286310191686E-4</v>
      </c>
      <c r="G132" s="7">
        <f>LN(TN1_Precios!G132/TN1_Precios!G133)</f>
        <v>-3.7243990909824397E-3</v>
      </c>
      <c r="H132" s="7">
        <f>LN(TN1_Precios!H132/TN1_Precios!H133)</f>
        <v>-1.0487998250185893E-2</v>
      </c>
      <c r="I132" s="7">
        <f>LN(TN1_Precios!I132/TN1_Precios!I133)</f>
        <v>1.1921798879174337E-2</v>
      </c>
      <c r="J132" s="7">
        <f>LN(TN1_Precios!J132/TN1_Precios!J133)</f>
        <v>-2.7621288383932983E-3</v>
      </c>
      <c r="K132" s="7">
        <f>LN(TN1_Precios!K132/TN1_Precios!K133)</f>
        <v>-1.3393177181905771E-3</v>
      </c>
      <c r="L132" s="7">
        <f>LN(TN1_Precios!L132/TN1_Precios!L133)</f>
        <v>-1.9110214237134285E-2</v>
      </c>
      <c r="M132" s="7">
        <f>LN(TN1_Precios!M132/TN1_Precios!M133)</f>
        <v>-3.4183572597757997E-3</v>
      </c>
      <c r="N132" s="7">
        <f>LN(TN1_Precios!N132/TN1_Precios!N133)</f>
        <v>-1.6085402313058572E-3</v>
      </c>
      <c r="O132" s="7">
        <f>LN(TN1_Precios!O132/TN1_Precios!O133)</f>
        <v>-1.6883974769257345E-2</v>
      </c>
      <c r="P132" s="7">
        <f>LN(TN1_Precios!P132/TN1_Precios!P133)</f>
        <v>-5.6051994713586222E-3</v>
      </c>
      <c r="Q132" s="7">
        <f>LN(TN1_Precios!Q132/TN1_Precios!Q133)</f>
        <v>-1.0706162146266294E-2</v>
      </c>
      <c r="R132" s="7">
        <f>LN(TN1_Precios!R132/TN1_Precios!R133)</f>
        <v>-1.303328339963359E-2</v>
      </c>
      <c r="S132" s="7">
        <f>LN(TN1_Precios!S132/TN1_Precios!S133)</f>
        <v>1.0462988137362333E-3</v>
      </c>
      <c r="T132" s="7">
        <f>LN(TN1_Precios!T132/TN1_Precios!T133)</f>
        <v>-1.3696950058960714E-2</v>
      </c>
      <c r="U132" s="7">
        <f>LN(TN1_Precios!U132/TN1_Precios!U133)</f>
        <v>-8.7031029783521553E-3</v>
      </c>
      <c r="V132" s="7">
        <f>LN(TN1_Precios!V132/TN1_Precios!V133)</f>
        <v>-5.1615099065490232E-3</v>
      </c>
      <c r="W132" s="7">
        <f>LN(TN1_Precios!W132/TN1_Precios!W133)</f>
        <v>0</v>
      </c>
      <c r="X132" s="7">
        <f>LN(TN1_Precios!X132/TN1_Precios!X133)</f>
        <v>-3.4907021099211256E-3</v>
      </c>
      <c r="Y132" s="7">
        <f>LN(TN1_Precios!Y132/TN1_Precios!Y133)</f>
        <v>2.5861056572652197E-2</v>
      </c>
      <c r="Z132" s="7">
        <f>LN(TN1_Precios!Z132/TN1_Precios!Z133)</f>
        <v>-2.5395764093471889E-3</v>
      </c>
      <c r="AA132" s="7">
        <f>LN(TN1_Precios!AA132/TN1_Precios!AA133)</f>
        <v>1.4191383877895798E-2</v>
      </c>
      <c r="AB132" s="7">
        <f>LN(TN1_Precios!AB132/TN1_Precios!AB133)</f>
        <v>-7.2480070240201443E-3</v>
      </c>
      <c r="AC132" s="7">
        <f>LN(TN1_Precios!AC132/TN1_Precios!AC133)</f>
        <v>-2.9558802241544391E-2</v>
      </c>
      <c r="AD132" s="7">
        <f>LN(TN1_Precios!AD132/TN1_Precios!AD133)</f>
        <v>-2.3416358237446514E-3</v>
      </c>
      <c r="AE132" s="7">
        <f>LN(TN1_Precios!AE132/TN1_Precios!AE133)</f>
        <v>1.982112117366892E-2</v>
      </c>
      <c r="AF132" s="7">
        <f>LN(TN1_Precios!AF132/TN1_Precios!AF133)</f>
        <v>-1.4569913283739312E-2</v>
      </c>
      <c r="AG132" s="7"/>
      <c r="AH132" s="7">
        <f>LN(TN1_Precios!AH132/TN1_Precios!AH133)</f>
        <v>-1.5018776289906729E-3</v>
      </c>
      <c r="AI132" s="7">
        <f>LN(TN1_Precios!AI132/TN1_Precios!AI133)</f>
        <v>0</v>
      </c>
      <c r="AJ132" s="7">
        <f>LN(TN1_Precios!AJ132/TN1_Precios!AJ133)</f>
        <v>-4.2640905862833004E-3</v>
      </c>
      <c r="AK132" s="7">
        <f>LN(TN1_Precios!AK132/TN1_Precios!AK133)</f>
        <v>8.6499419013802235E-3</v>
      </c>
      <c r="AL132" s="7">
        <f>LN(TN1_Precios!AL132/TN1_Precios!AL133)</f>
        <v>1.3268659947833175E-2</v>
      </c>
      <c r="AM132" s="7">
        <f>LN(TN1_Precios!AM132/TN1_Precios!AM133)</f>
        <v>-2.6631174194836618E-3</v>
      </c>
      <c r="AN132" s="7">
        <f>LN(TN1_Precios!AN132/TN1_Precios!AN133)</f>
        <v>-2.1573635563037468E-2</v>
      </c>
    </row>
    <row r="133" spans="1:40" x14ac:dyDescent="0.2">
      <c r="A133" s="6">
        <v>42662</v>
      </c>
      <c r="B133" s="7">
        <f>LN(TN1_Precios!B133/TN1_Precios!B134)</f>
        <v>1.282035496386294E-2</v>
      </c>
      <c r="C133" s="7">
        <f>LN(TN1_Precios!C133/TN1_Precios!C134)</f>
        <v>1.5710922320411461E-3</v>
      </c>
      <c r="D133" s="7">
        <f>LN(TN1_Precios!D133/TN1_Precios!D134)</f>
        <v>1.1259378207074766E-2</v>
      </c>
      <c r="E133" s="7">
        <f>LN(TN1_Precios!E133/TN1_Precios!E134)</f>
        <v>5.451906309042979E-3</v>
      </c>
      <c r="F133" s="7">
        <f>LN(TN1_Precios!F133/TN1_Precios!F134)</f>
        <v>-2.575425906355255E-4</v>
      </c>
      <c r="G133" s="7">
        <f>LN(TN1_Precios!G133/TN1_Precios!G134)</f>
        <v>2.0094525423490833E-3</v>
      </c>
      <c r="H133" s="7">
        <f>LN(TN1_Precios!H133/TN1_Precios!H134)</f>
        <v>9.3788041507610349E-3</v>
      </c>
      <c r="I133" s="7">
        <f>LN(TN1_Precios!I133/TN1_Precios!I134)</f>
        <v>-3.9897459592702555E-3</v>
      </c>
      <c r="J133" s="7">
        <f>LN(TN1_Precios!J133/TN1_Precios!J134)</f>
        <v>-1.7566384439019048E-2</v>
      </c>
      <c r="K133" s="7">
        <f>LN(TN1_Precios!K133/TN1_Precios!K134)</f>
        <v>5.1676750595483706E-3</v>
      </c>
      <c r="L133" s="7">
        <f>LN(TN1_Precios!L133/TN1_Precios!L134)</f>
        <v>2.4843353059389745E-2</v>
      </c>
      <c r="M133" s="7">
        <f>LN(TN1_Precios!M133/TN1_Precios!M134)</f>
        <v>8.9651226695840296E-3</v>
      </c>
      <c r="N133" s="7">
        <f>LN(TN1_Precios!N133/TN1_Precios!N134)</f>
        <v>4.0858523533427865E-2</v>
      </c>
      <c r="O133" s="7">
        <f>LN(TN1_Precios!O133/TN1_Precios!O134)</f>
        <v>2.6794576010805479E-2</v>
      </c>
      <c r="P133" s="7">
        <f>LN(TN1_Precios!P133/TN1_Precios!P134)</f>
        <v>2.273324403020075E-3</v>
      </c>
      <c r="Q133" s="7">
        <f>LN(TN1_Precios!Q133/TN1_Precios!Q134)</f>
        <v>-2.3829261285738916E-3</v>
      </c>
      <c r="R133" s="7">
        <f>LN(TN1_Precios!R133/TN1_Precios!R134)</f>
        <v>-8.2352280030141591E-3</v>
      </c>
      <c r="S133" s="7">
        <f>LN(TN1_Precios!S133/TN1_Precios!S134)</f>
        <v>-1.3077025532981638E-3</v>
      </c>
      <c r="T133" s="7">
        <f>LN(TN1_Precios!T133/TN1_Precios!T134)</f>
        <v>2.3283734621802697E-2</v>
      </c>
      <c r="U133" s="7">
        <f>LN(TN1_Precios!U133/TN1_Precios!U134)</f>
        <v>1.5080548512778432E-2</v>
      </c>
      <c r="V133" s="7">
        <f>LN(TN1_Precios!V133/TN1_Precios!V134)</f>
        <v>-3.2926467267797429E-3</v>
      </c>
      <c r="W133" s="7">
        <f>LN(TN1_Precios!W133/TN1_Precios!W134)</f>
        <v>0</v>
      </c>
      <c r="X133" s="7">
        <f>LN(TN1_Precios!X133/TN1_Precios!X134)</f>
        <v>-1.8680484331841001E-3</v>
      </c>
      <c r="Y133" s="7">
        <f>LN(TN1_Precios!Y133/TN1_Precios!Y134)</f>
        <v>-1.1046969313387823E-2</v>
      </c>
      <c r="Z133" s="7">
        <f>LN(TN1_Precios!Z133/TN1_Precios!Z134)</f>
        <v>5.0856186910942002E-3</v>
      </c>
      <c r="AA133" s="7">
        <f>LN(TN1_Precios!AA133/TN1_Precios!AA134)</f>
        <v>1.0614453119706159E-2</v>
      </c>
      <c r="AB133" s="7">
        <f>LN(TN1_Precios!AB133/TN1_Precios!AB134)</f>
        <v>1.1876324051312994E-2</v>
      </c>
      <c r="AC133" s="7">
        <f>LN(TN1_Precios!AC133/TN1_Precios!AC134)</f>
        <v>0</v>
      </c>
      <c r="AD133" s="7">
        <f>LN(TN1_Precios!AD133/TN1_Precios!AD134)</f>
        <v>3.4900641915262161E-3</v>
      </c>
      <c r="AE133" s="7">
        <f>LN(TN1_Precios!AE133/TN1_Precios!AE134)</f>
        <v>-9.4275194330391342E-4</v>
      </c>
      <c r="AF133" s="7">
        <f>LN(TN1_Precios!AF133/TN1_Precios!AF134)</f>
        <v>-4.4543503493803087E-3</v>
      </c>
      <c r="AG133" s="7"/>
      <c r="AH133" s="7">
        <f>LN(TN1_Precios!AH133/TN1_Precios!AH134)</f>
        <v>1.845104666389337E-2</v>
      </c>
      <c r="AI133" s="7">
        <f>LN(TN1_Precios!AI133/TN1_Precios!AI134)</f>
        <v>0</v>
      </c>
      <c r="AJ133" s="7">
        <f>LN(TN1_Precios!AJ133/TN1_Precios!AJ134)</f>
        <v>3.4677104536955617E-3</v>
      </c>
      <c r="AK133" s="7">
        <f>LN(TN1_Precios!AK133/TN1_Precios!AK134)</f>
        <v>3.7050158642632315E-2</v>
      </c>
      <c r="AL133" s="7">
        <f>LN(TN1_Precios!AL133/TN1_Precios!AL134)</f>
        <v>-8.9007571519322836E-4</v>
      </c>
      <c r="AM133" s="7">
        <f>LN(TN1_Precios!AM133/TN1_Precios!AM134)</f>
        <v>-1.0582109330536972E-2</v>
      </c>
      <c r="AN133" s="7">
        <f>LN(TN1_Precios!AN133/TN1_Precios!AN134)</f>
        <v>0</v>
      </c>
    </row>
    <row r="134" spans="1:40" x14ac:dyDescent="0.2">
      <c r="A134" s="6">
        <v>42661</v>
      </c>
      <c r="B134" s="7">
        <f>LN(TN1_Precios!B134/TN1_Precios!B135)</f>
        <v>1.2059112254240414E-2</v>
      </c>
      <c r="C134" s="7">
        <f>LN(TN1_Precios!C134/TN1_Precios!C135)</f>
        <v>0</v>
      </c>
      <c r="D134" s="7">
        <f>LN(TN1_Precios!D134/TN1_Precios!D135)</f>
        <v>-3.1891880328261033E-3</v>
      </c>
      <c r="E134" s="7">
        <f>LN(TN1_Precios!E134/TN1_Precios!E135)</f>
        <v>1.0371208630199743E-2</v>
      </c>
      <c r="F134" s="7">
        <f>LN(TN1_Precios!F134/TN1_Precios!F135)</f>
        <v>2.3464138638585957E-2</v>
      </c>
      <c r="G134" s="7">
        <f>LN(TN1_Precios!G134/TN1_Precios!G135)</f>
        <v>-2.0094525423490941E-3</v>
      </c>
      <c r="H134" s="7">
        <f>LN(TN1_Precios!H134/TN1_Precios!H135)</f>
        <v>1.9496583105813401E-2</v>
      </c>
      <c r="I134" s="7">
        <f>LN(TN1_Precios!I134/TN1_Precios!I135)</f>
        <v>2.8853703896607057E-2</v>
      </c>
      <c r="J134" s="7">
        <f>LN(TN1_Precios!J134/TN1_Precios!J135)</f>
        <v>1.2234856223140529E-2</v>
      </c>
      <c r="K134" s="7">
        <f>LN(TN1_Precios!K134/TN1_Precios!K135)</f>
        <v>1.2529867967099843E-2</v>
      </c>
      <c r="L134" s="7">
        <f>LN(TN1_Precios!L134/TN1_Precios!L135)</f>
        <v>1.8130890455235533E-2</v>
      </c>
      <c r="M134" s="7">
        <f>LN(TN1_Precios!M134/TN1_Precios!M135)</f>
        <v>2.4940954906694873E-2</v>
      </c>
      <c r="N134" s="7">
        <f>LN(TN1_Precios!N134/TN1_Precios!N135)</f>
        <v>2.4654561563940365E-2</v>
      </c>
      <c r="O134" s="7">
        <f>LN(TN1_Precios!O134/TN1_Precios!O135)</f>
        <v>3.0858684647879961E-3</v>
      </c>
      <c r="P134" s="7">
        <f>LN(TN1_Precios!P134/TN1_Precios!P135)</f>
        <v>1.5768728628815967E-3</v>
      </c>
      <c r="Q134" s="7">
        <f>LN(TN1_Precios!Q134/TN1_Precios!Q135)</f>
        <v>2.2136891270596853E-2</v>
      </c>
      <c r="R134" s="7">
        <f>LN(TN1_Precios!R134/TN1_Precios!R135)</f>
        <v>-7.6263111417887973E-4</v>
      </c>
      <c r="S134" s="7">
        <f>LN(TN1_Precios!S134/TN1_Precios!S135)</f>
        <v>2.6140373956188288E-4</v>
      </c>
      <c r="T134" s="7">
        <f>LN(TN1_Precios!T134/TN1_Precios!T135)</f>
        <v>1.8036531172578002E-2</v>
      </c>
      <c r="U134" s="7">
        <f>LN(TN1_Precios!U134/TN1_Precios!U135)</f>
        <v>7.3444163659810401E-3</v>
      </c>
      <c r="V134" s="7">
        <f>LN(TN1_Precios!V134/TN1_Precios!V135)</f>
        <v>-1.3620705575075648E-3</v>
      </c>
      <c r="W134" s="7">
        <f>LN(TN1_Precios!W134/TN1_Precios!W135)</f>
        <v>0</v>
      </c>
      <c r="X134" s="7">
        <f>LN(TN1_Precios!X134/TN1_Precios!X135)</f>
        <v>0</v>
      </c>
      <c r="Y134" s="7">
        <f>LN(TN1_Precios!Y134/TN1_Precios!Y135)</f>
        <v>1.0937128993642076E-2</v>
      </c>
      <c r="Z134" s="7">
        <f>LN(TN1_Precios!Z134/TN1_Precios!Z135)</f>
        <v>2.3384834522412697E-2</v>
      </c>
      <c r="AA134" s="7">
        <f>LN(TN1_Precios!AA134/TN1_Precios!AA135)</f>
        <v>3.4627869023621661E-3</v>
      </c>
      <c r="AB134" s="7">
        <f>LN(TN1_Precios!AB134/TN1_Precios!AB135)</f>
        <v>1.2855538241747179E-2</v>
      </c>
      <c r="AC134" s="7">
        <f>LN(TN1_Precios!AC134/TN1_Precios!AC135)</f>
        <v>-3.2310205814464203E-3</v>
      </c>
      <c r="AD134" s="7">
        <f>LN(TN1_Precios!AD134/TN1_Precios!AD135)</f>
        <v>-6.1178668667279138E-3</v>
      </c>
      <c r="AE134" s="7">
        <f>LN(TN1_Precios!AE134/TN1_Precios!AE135)</f>
        <v>1.4048324690558746E-3</v>
      </c>
      <c r="AF134" s="7">
        <f>LN(TN1_Precios!AF134/TN1_Precios!AF135)</f>
        <v>9.3771618125970055E-3</v>
      </c>
      <c r="AG134" s="7"/>
      <c r="AH134" s="7">
        <f>LN(TN1_Precios!AH134/TN1_Precios!AH135)</f>
        <v>1.1180067073777712E-2</v>
      </c>
      <c r="AI134" s="7">
        <f>LN(TN1_Precios!AI134/TN1_Precios!AI135)</f>
        <v>0</v>
      </c>
      <c r="AJ134" s="7">
        <f>LN(TN1_Precios!AJ134/TN1_Precios!AJ135)</f>
        <v>-1.4463410100161529E-3</v>
      </c>
      <c r="AK134" s="7">
        <f>LN(TN1_Precios!AK134/TN1_Precios!AK135)</f>
        <v>2.2962995354089025E-2</v>
      </c>
      <c r="AL134" s="7">
        <f>LN(TN1_Precios!AL134/TN1_Precios!AL135)</f>
        <v>-5.3238812527499658E-3</v>
      </c>
      <c r="AM134" s="7">
        <f>LN(TN1_Precios!AM134/TN1_Precios!AM135)</f>
        <v>1.8438040255782098E-3</v>
      </c>
      <c r="AN134" s="7">
        <f>LN(TN1_Precios!AN134/TN1_Precios!AN135)</f>
        <v>3.0324345563031499E-3</v>
      </c>
    </row>
    <row r="135" spans="1:40" x14ac:dyDescent="0.2">
      <c r="A135" s="6">
        <v>42660</v>
      </c>
      <c r="B135" s="7">
        <f>LN(TN1_Precios!B135/TN1_Precios!B136)</f>
        <v>2.563624722649629E-3</v>
      </c>
      <c r="C135" s="7">
        <f>LN(TN1_Precios!C135/TN1_Precios!C136)</f>
        <v>-1.5396945648852654E-3</v>
      </c>
      <c r="D135" s="7">
        <f>LN(TN1_Precios!D135/TN1_Precios!D136)</f>
        <v>7.7765712388574854E-3</v>
      </c>
      <c r="E135" s="7">
        <f>LN(TN1_Precios!E135/TN1_Precios!E136)</f>
        <v>-8.1357956897653693E-3</v>
      </c>
      <c r="F135" s="7">
        <f>LN(TN1_Precios!F135/TN1_Precios!F136)</f>
        <v>-4.6520643543858145E-5</v>
      </c>
      <c r="G135" s="7">
        <f>LN(TN1_Precios!G135/TN1_Precios!G136)</f>
        <v>-3.2909734088797979E-2</v>
      </c>
      <c r="H135" s="7">
        <f>LN(TN1_Precios!H135/TN1_Precios!H136)</f>
        <v>3.4284849184587113E-3</v>
      </c>
      <c r="I135" s="7">
        <f>LN(TN1_Precios!I135/TN1_Precios!I136)</f>
        <v>-6.1287219413733874E-3</v>
      </c>
      <c r="J135" s="7">
        <f>LN(TN1_Precios!J135/TN1_Precios!J136)</f>
        <v>2.2640623309097545E-2</v>
      </c>
      <c r="K135" s="7">
        <f>LN(TN1_Precios!K135/TN1_Precios!K136)</f>
        <v>-1.2890239240402979E-3</v>
      </c>
      <c r="L135" s="7">
        <f>LN(TN1_Precios!L135/TN1_Precios!L136)</f>
        <v>1.7521857863962133E-2</v>
      </c>
      <c r="M135" s="7">
        <f>LN(TN1_Precios!M135/TN1_Precios!M136)</f>
        <v>-5.9564275199262802E-3</v>
      </c>
      <c r="N135" s="7">
        <f>LN(TN1_Precios!N135/TN1_Precios!N136)</f>
        <v>-5.678076936176531E-3</v>
      </c>
      <c r="O135" s="7">
        <f>LN(TN1_Precios!O135/TN1_Precios!O136)</f>
        <v>1.6669468462066492E-2</v>
      </c>
      <c r="P135" s="7">
        <f>LN(TN1_Precios!P135/TN1_Precios!P136)</f>
        <v>-1.1766379703920672E-2</v>
      </c>
      <c r="Q135" s="7">
        <f>LN(TN1_Precios!Q135/TN1_Precios!Q136)</f>
        <v>2.6302003948340865E-3</v>
      </c>
      <c r="R135" s="7">
        <f>LN(TN1_Precios!R135/TN1_Precios!R136)</f>
        <v>2.1901263953100804E-2</v>
      </c>
      <c r="S135" s="7">
        <f>LN(TN1_Precios!S135/TN1_Precios!S136)</f>
        <v>-1.8283928301149365E-3</v>
      </c>
      <c r="T135" s="7">
        <f>LN(TN1_Precios!T135/TN1_Precios!T136)</f>
        <v>-4.2847221478063057E-3</v>
      </c>
      <c r="U135" s="7">
        <f>LN(TN1_Precios!U135/TN1_Precios!U136)</f>
        <v>1.0039960456375395E-2</v>
      </c>
      <c r="V135" s="7">
        <f>LN(TN1_Precios!V135/TN1_Precios!V136)</f>
        <v>-8.0064051283741276E-5</v>
      </c>
      <c r="W135" s="7">
        <f>LN(TN1_Precios!W135/TN1_Precios!W136)</f>
        <v>0</v>
      </c>
      <c r="X135" s="7">
        <f>LN(TN1_Precios!X135/TN1_Precios!X136)</f>
        <v>-1.0174665961707706E-3</v>
      </c>
      <c r="Y135" s="7">
        <f>LN(TN1_Precios!Y135/TN1_Precios!Y136)</f>
        <v>-5.5568366906580666E-2</v>
      </c>
      <c r="Z135" s="7">
        <f>LN(TN1_Precios!Z135/TN1_Precios!Z136)</f>
        <v>-4.1666726948459453E-3</v>
      </c>
      <c r="AA135" s="7">
        <f>LN(TN1_Precios!AA135/TN1_Precios!AA136)</f>
        <v>6.0003709652130576E-3</v>
      </c>
      <c r="AB135" s="7">
        <f>LN(TN1_Precios!AB135/TN1_Precios!AB136)</f>
        <v>-2.8924975975914589E-3</v>
      </c>
      <c r="AC135" s="7">
        <f>LN(TN1_Precios!AC135/TN1_Precios!AC136)</f>
        <v>0</v>
      </c>
      <c r="AD135" s="7">
        <f>LN(TN1_Precios!AD135/TN1_Precios!AD136)</f>
        <v>-1.092883012446212E-3</v>
      </c>
      <c r="AE135" s="7">
        <f>LN(TN1_Precios!AE135/TN1_Precios!AE136)</f>
        <v>-4.8028986509590713E-3</v>
      </c>
      <c r="AF135" s="7">
        <f>LN(TN1_Precios!AF135/TN1_Precios!AF136)</f>
        <v>1.3095694039461637E-2</v>
      </c>
      <c r="AG135" s="7"/>
      <c r="AH135" s="7">
        <f>LN(TN1_Precios!AH135/TN1_Precios!AH136)</f>
        <v>1.173296531934534E-2</v>
      </c>
      <c r="AI135" s="7">
        <f>LN(TN1_Precios!AI135/TN1_Precios!AI136)</f>
        <v>5.3585783188106256E-4</v>
      </c>
      <c r="AJ135" s="7">
        <f>LN(TN1_Precios!AJ135/TN1_Precios!AJ136)</f>
        <v>2.791901431721501E-2</v>
      </c>
      <c r="AK135" s="7">
        <f>LN(TN1_Precios!AK135/TN1_Precios!AK136)</f>
        <v>-5.541715484711717E-3</v>
      </c>
      <c r="AL135" s="7">
        <f>LN(TN1_Precios!AL135/TN1_Precios!AL136)</f>
        <v>0</v>
      </c>
      <c r="AM135" s="7">
        <f>LN(TN1_Precios!AM135/TN1_Precios!AM136)</f>
        <v>-1.4526199285473107E-2</v>
      </c>
      <c r="AN135" s="7">
        <f>LN(TN1_Precios!AN135/TN1_Precios!AN136)</f>
        <v>0</v>
      </c>
    </row>
    <row r="136" spans="1:40" x14ac:dyDescent="0.2">
      <c r="A136" s="6">
        <v>42657</v>
      </c>
      <c r="B136" s="7">
        <f>LN(TN1_Precios!B136/TN1_Precios!B137)</f>
        <v>3.8129570447872812E-3</v>
      </c>
      <c r="C136" s="7">
        <f>LN(TN1_Precios!C136/TN1_Precios!C137)</f>
        <v>3.2392512009669517E-3</v>
      </c>
      <c r="D136" s="7">
        <f>LN(TN1_Precios!D136/TN1_Precios!D137)</f>
        <v>-2.8934582641337086E-3</v>
      </c>
      <c r="E136" s="7">
        <f>LN(TN1_Precios!E136/TN1_Precios!E137)</f>
        <v>1.5946199747477102E-2</v>
      </c>
      <c r="F136" s="7">
        <f>LN(TN1_Precios!F136/TN1_Precios!F137)</f>
        <v>1.0067722103374564E-2</v>
      </c>
      <c r="G136" s="7">
        <f>LN(TN1_Precios!G136/TN1_Precios!G137)</f>
        <v>2.5502292810936258E-2</v>
      </c>
      <c r="H136" s="7">
        <f>LN(TN1_Precios!H136/TN1_Precios!H137)</f>
        <v>-1.3853906497940959E-3</v>
      </c>
      <c r="I136" s="7">
        <f>LN(TN1_Precios!I136/TN1_Precios!I137)</f>
        <v>-3.1953549337498024E-3</v>
      </c>
      <c r="J136" s="7">
        <f>LN(TN1_Precios!J136/TN1_Precios!J137)</f>
        <v>3.7372630533532958E-2</v>
      </c>
      <c r="K136" s="7">
        <f>LN(TN1_Precios!K136/TN1_Precios!K137)</f>
        <v>-2.6596913671000358E-3</v>
      </c>
      <c r="L136" s="7">
        <f>LN(TN1_Precios!L136/TN1_Precios!L137)</f>
        <v>1.5461517386723437E-2</v>
      </c>
      <c r="M136" s="7">
        <f>LN(TN1_Precios!M136/TN1_Precios!M137)</f>
        <v>-2.4265312526394389E-3</v>
      </c>
      <c r="N136" s="7">
        <f>LN(TN1_Precios!N136/TN1_Precios!N137)</f>
        <v>-1.1643729498372312E-2</v>
      </c>
      <c r="O136" s="7">
        <f>LN(TN1_Precios!O136/TN1_Precios!O137)</f>
        <v>-2.3545793816303767E-2</v>
      </c>
      <c r="P136" s="7">
        <f>LN(TN1_Precios!P136/TN1_Precios!P137)</f>
        <v>-1.2485631693977475E-2</v>
      </c>
      <c r="Q136" s="7">
        <f>LN(TN1_Precios!Q136/TN1_Precios!Q137)</f>
        <v>2.9936024039230367E-3</v>
      </c>
      <c r="R136" s="7">
        <f>LN(TN1_Precios!R136/TN1_Precios!R137)</f>
        <v>5.8458642176649662E-4</v>
      </c>
      <c r="S136" s="7">
        <f>LN(TN1_Precios!S136/TN1_Precios!S137)</f>
        <v>-2.6062042377508646E-3</v>
      </c>
      <c r="T136" s="7">
        <f>LN(TN1_Precios!T136/TN1_Precios!T137)</f>
        <v>1.3411262115935052E-2</v>
      </c>
      <c r="U136" s="7">
        <f>LN(TN1_Precios!U136/TN1_Precios!U137)</f>
        <v>1.8937664109925194E-3</v>
      </c>
      <c r="V136" s="7">
        <f>LN(TN1_Precios!V136/TN1_Precios!V137)</f>
        <v>-7.2028814638748224E-4</v>
      </c>
      <c r="W136" s="7">
        <f>LN(TN1_Precios!W136/TN1_Precios!W137)</f>
        <v>-2.1053409197832381E-2</v>
      </c>
      <c r="X136" s="7">
        <f>LN(TN1_Precios!X136/TN1_Precios!X137)</f>
        <v>8.4749353836915129E-5</v>
      </c>
      <c r="Y136" s="7">
        <f>LN(TN1_Precios!Y136/TN1_Precios!Y137)</f>
        <v>-3.2544810214900563E-3</v>
      </c>
      <c r="Z136" s="7">
        <f>LN(TN1_Precios!Z136/TN1_Precios!Z137)</f>
        <v>7.6522112532800149E-3</v>
      </c>
      <c r="AA136" s="7">
        <f>LN(TN1_Precios!AA136/TN1_Precios!AA137)</f>
        <v>1.4706896647274929E-2</v>
      </c>
      <c r="AB136" s="7">
        <f>LN(TN1_Precios!AB136/TN1_Precios!AB137)</f>
        <v>1.162053102301879E-2</v>
      </c>
      <c r="AC136" s="7">
        <f>LN(TN1_Precios!AC136/TN1_Precios!AC137)</f>
        <v>6.4725145056175196E-3</v>
      </c>
      <c r="AD136" s="7">
        <f>LN(TN1_Precios!AD136/TN1_Precios!AD137)</f>
        <v>-1.1886713753290828E-3</v>
      </c>
      <c r="AE136" s="7">
        <f>LN(TN1_Precios!AE136/TN1_Precios!AE137)</f>
        <v>2.802089964860911E-3</v>
      </c>
      <c r="AF136" s="7">
        <f>LN(TN1_Precios!AF136/TN1_Precios!AF137)</f>
        <v>2.4618751681791982E-2</v>
      </c>
      <c r="AG136" s="7"/>
      <c r="AH136" s="7">
        <f>LN(TN1_Precios!AH136/TN1_Precios!AH137)</f>
        <v>4.3225337460737305E-3</v>
      </c>
      <c r="AI136" s="7">
        <f>LN(TN1_Precios!AI136/TN1_Precios!AI137)</f>
        <v>-5.3585783188104272E-4</v>
      </c>
      <c r="AJ136" s="7">
        <f>LN(TN1_Precios!AJ136/TN1_Precios!AJ137)</f>
        <v>9.2572516260829938E-3</v>
      </c>
      <c r="AK136" s="7">
        <f>LN(TN1_Precios!AK136/TN1_Precios!AK137)</f>
        <v>1.8253731870987808E-3</v>
      </c>
      <c r="AL136" s="7">
        <f>LN(TN1_Precios!AL136/TN1_Precios!AL137)</f>
        <v>2.6907452919924402E-2</v>
      </c>
      <c r="AM136" s="7">
        <f>LN(TN1_Precios!AM136/TN1_Precios!AM137)</f>
        <v>3.644413769458346E-3</v>
      </c>
      <c r="AN136" s="7">
        <f>LN(TN1_Precios!AN136/TN1_Precios!AN137)</f>
        <v>0</v>
      </c>
    </row>
    <row r="137" spans="1:40" x14ac:dyDescent="0.2">
      <c r="A137" s="6">
        <v>42656</v>
      </c>
      <c r="B137" s="7">
        <f>LN(TN1_Precios!B137/TN1_Precios!B138)</f>
        <v>3.2048196799926904E-3</v>
      </c>
      <c r="C137" s="7">
        <f>LN(TN1_Precios!C137/TN1_Precios!C138)</f>
        <v>3.1500527636412189E-5</v>
      </c>
      <c r="D137" s="7">
        <f>LN(TN1_Precios!D137/TN1_Precios!D138)</f>
        <v>1.1986835653920357E-2</v>
      </c>
      <c r="E137" s="7">
        <f>LN(TN1_Precios!E137/TN1_Precios!E138)</f>
        <v>-1.1421567630192123E-2</v>
      </c>
      <c r="F137" s="7">
        <f>LN(TN1_Precios!F137/TN1_Precios!F138)</f>
        <v>-3.3931996623678224E-3</v>
      </c>
      <c r="G137" s="7">
        <f>LN(TN1_Precios!G137/TN1_Precios!G138)</f>
        <v>-1.1009285508369368E-2</v>
      </c>
      <c r="H137" s="7">
        <f>LN(TN1_Precios!H137/TN1_Precios!H138)</f>
        <v>1.3223766921816927E-3</v>
      </c>
      <c r="I137" s="7">
        <f>LN(TN1_Precios!I137/TN1_Precios!I138)</f>
        <v>2.0322259861033564E-3</v>
      </c>
      <c r="J137" s="7">
        <f>LN(TN1_Precios!J137/TN1_Precios!J138)</f>
        <v>-8.855407654656481E-3</v>
      </c>
      <c r="K137" s="7">
        <f>LN(TN1_Precios!K137/TN1_Precios!K138)</f>
        <v>2.4891122324316495E-2</v>
      </c>
      <c r="L137" s="7">
        <f>LN(TN1_Precios!L137/TN1_Precios!L138)</f>
        <v>8.4059640199198628E-3</v>
      </c>
      <c r="M137" s="7">
        <f>LN(TN1_Precios!M137/TN1_Precios!M138)</f>
        <v>-1.7488401578411856E-3</v>
      </c>
      <c r="N137" s="7">
        <f>LN(TN1_Precios!N137/TN1_Precios!N138)</f>
        <v>8.4687549026715991E-3</v>
      </c>
      <c r="O137" s="7">
        <f>LN(TN1_Precios!O137/TN1_Precios!O138)</f>
        <v>2.0722434083126754E-3</v>
      </c>
      <c r="P137" s="7">
        <f>LN(TN1_Precios!P137/TN1_Precios!P138)</f>
        <v>2.9995308944412882E-3</v>
      </c>
      <c r="Q137" s="7">
        <f>LN(TN1_Precios!Q137/TN1_Precios!Q138)</f>
        <v>-2.9166329300164855E-4</v>
      </c>
      <c r="R137" s="7">
        <f>LN(TN1_Precios!R137/TN1_Precios!R138)</f>
        <v>-7.0571009273840603E-3</v>
      </c>
      <c r="S137" s="7">
        <f>LN(TN1_Precios!S137/TN1_Precios!S138)</f>
        <v>1.6533639979013103E-2</v>
      </c>
      <c r="T137" s="7">
        <f>LN(TN1_Precios!T137/TN1_Precios!T138)</f>
        <v>1.0239258098736182E-2</v>
      </c>
      <c r="U137" s="7">
        <f>LN(TN1_Precios!U137/TN1_Precios!U138)</f>
        <v>3.0824843490176316E-3</v>
      </c>
      <c r="V137" s="7">
        <f>LN(TN1_Precios!V137/TN1_Precios!V138)</f>
        <v>-4.0000800021262951E-5</v>
      </c>
      <c r="W137" s="7">
        <f>LN(TN1_Precios!W137/TN1_Precios!W138)</f>
        <v>0</v>
      </c>
      <c r="X137" s="7">
        <f>LN(TN1_Precios!X137/TN1_Precios!X138)</f>
        <v>5.0129677178318809E-3</v>
      </c>
      <c r="Y137" s="7">
        <f>LN(TN1_Precios!Y137/TN1_Precios!Y138)</f>
        <v>1.4709599391338623E-2</v>
      </c>
      <c r="Z137" s="7">
        <f>LN(TN1_Precios!Z137/TN1_Precios!Z138)</f>
        <v>-2.9634816423745793E-3</v>
      </c>
      <c r="AA137" s="7">
        <f>LN(TN1_Precios!AA137/TN1_Precios!AA138)</f>
        <v>1.4561816516684681E-2</v>
      </c>
      <c r="AB137" s="7">
        <f>LN(TN1_Precios!AB137/TN1_Precios!AB138)</f>
        <v>1.4295928095943715E-3</v>
      </c>
      <c r="AC137" s="7">
        <f>LN(TN1_Precios!AC137/TN1_Precios!AC138)</f>
        <v>-6.4725145056174788E-3</v>
      </c>
      <c r="AD137" s="7">
        <f>LN(TN1_Precios!AD137/TN1_Precios!AD138)</f>
        <v>-2.9292522307139365E-3</v>
      </c>
      <c r="AE137" s="7">
        <f>LN(TN1_Precios!AE137/TN1_Precios!AE138)</f>
        <v>1.0257887128779123E-2</v>
      </c>
      <c r="AF137" s="7">
        <f>LN(TN1_Precios!AF137/TN1_Precios!AF138)</f>
        <v>-1.4568415828290498E-2</v>
      </c>
      <c r="AG137" s="7"/>
      <c r="AH137" s="7">
        <f>LN(TN1_Precios!AH137/TN1_Precios!AH138)</f>
        <v>3.911099138004216E-3</v>
      </c>
      <c r="AI137" s="7">
        <f>LN(TN1_Precios!AI137/TN1_Precios!AI138)</f>
        <v>1.2578782206860185E-2</v>
      </c>
      <c r="AJ137" s="7">
        <f>LN(TN1_Precios!AJ137/TN1_Precios!AJ138)</f>
        <v>1.3820406509547899E-2</v>
      </c>
      <c r="AK137" s="7">
        <f>LN(TN1_Precios!AK137/TN1_Precios!AK138)</f>
        <v>-1.4073899152188827E-2</v>
      </c>
      <c r="AL137" s="7">
        <f>LN(TN1_Precios!AL137/TN1_Precios!AL138)</f>
        <v>9.1324835632724723E-3</v>
      </c>
      <c r="AM137" s="7">
        <f>LN(TN1_Precios!AM137/TN1_Precios!AM138)</f>
        <v>0</v>
      </c>
      <c r="AN137" s="7">
        <f>LN(TN1_Precios!AN137/TN1_Precios!AN138)</f>
        <v>0</v>
      </c>
    </row>
    <row r="138" spans="1:40" x14ac:dyDescent="0.2">
      <c r="A138" s="6">
        <v>42655</v>
      </c>
      <c r="B138" s="7">
        <f>LN(TN1_Precios!B138/TN1_Precios!B139)</f>
        <v>2.1057123686071925E-3</v>
      </c>
      <c r="C138" s="7">
        <f>LN(TN1_Precios!C138/TN1_Precios!C139)</f>
        <v>-2.8939028091542335E-3</v>
      </c>
      <c r="D138" s="7">
        <f>LN(TN1_Precios!D138/TN1_Precios!D139)</f>
        <v>-7.9192605381188923E-3</v>
      </c>
      <c r="E138" s="7">
        <f>LN(TN1_Precios!E138/TN1_Precios!E139)</f>
        <v>2.8334678456063442E-3</v>
      </c>
      <c r="F138" s="7">
        <f>LN(TN1_Precios!F138/TN1_Precios!F139)</f>
        <v>1.5611583826878925E-4</v>
      </c>
      <c r="G138" s="7">
        <f>LN(TN1_Precios!G138/TN1_Precios!G139)</f>
        <v>-1.0889399799268319E-2</v>
      </c>
      <c r="H138" s="7">
        <f>LN(TN1_Precios!H138/TN1_Precios!H139)</f>
        <v>1.4694711949000978E-2</v>
      </c>
      <c r="I138" s="7">
        <f>LN(TN1_Precios!I138/TN1_Precios!I139)</f>
        <v>-7.2390644780710332E-3</v>
      </c>
      <c r="J138" s="7">
        <f>LN(TN1_Precios!J138/TN1_Precios!J139)</f>
        <v>-1.8758856512123112E-2</v>
      </c>
      <c r="K138" s="7">
        <f>LN(TN1_Precios!K138/TN1_Precios!K139)</f>
        <v>1.1461017021483236E-2</v>
      </c>
      <c r="L138" s="7">
        <f>LN(TN1_Precios!L138/TN1_Precios!L139)</f>
        <v>-6.2858218829938391E-3</v>
      </c>
      <c r="M138" s="7">
        <f>LN(TN1_Precios!M138/TN1_Precios!M139)</f>
        <v>1.6142053545412009E-3</v>
      </c>
      <c r="N138" s="7">
        <f>LN(TN1_Precios!N138/TN1_Precios!N139)</f>
        <v>6.2822558964063038E-3</v>
      </c>
      <c r="O138" s="7">
        <f>LN(TN1_Precios!O138/TN1_Precios!O139)</f>
        <v>2.0962097505306823E-2</v>
      </c>
      <c r="P138" s="7">
        <f>LN(TN1_Precios!P138/TN1_Precios!P139)</f>
        <v>-4.0258737830300645E-3</v>
      </c>
      <c r="Q138" s="7">
        <f>LN(TN1_Precios!Q138/TN1_Precios!Q139)</f>
        <v>-3.4287596263340844E-3</v>
      </c>
      <c r="R138" s="7">
        <f>LN(TN1_Precios!R138/TN1_Precios!R139)</f>
        <v>-8.9917111919640726E-3</v>
      </c>
      <c r="S138" s="7">
        <f>LN(TN1_Precios!S138/TN1_Precios!S139)</f>
        <v>-3.1704121668458284E-3</v>
      </c>
      <c r="T138" s="7">
        <f>LN(TN1_Precios!T138/TN1_Precios!T139)</f>
        <v>4.063544564594527E-3</v>
      </c>
      <c r="U138" s="7">
        <f>LN(TN1_Precios!U138/TN1_Precios!U139)</f>
        <v>2.1285748637346093E-3</v>
      </c>
      <c r="V138" s="7">
        <f>LN(TN1_Precios!V138/TN1_Precios!V139)</f>
        <v>2.0020026706729687E-3</v>
      </c>
      <c r="W138" s="7">
        <f>LN(TN1_Precios!W138/TN1_Precios!W139)</f>
        <v>0</v>
      </c>
      <c r="X138" s="7">
        <f>LN(TN1_Precios!X138/TN1_Precios!X139)</f>
        <v>-4.8434474597550724E-3</v>
      </c>
      <c r="Y138" s="7">
        <f>LN(TN1_Precios!Y138/TN1_Precios!Y139)</f>
        <v>-1.1117394624659577E-2</v>
      </c>
      <c r="Z138" s="7">
        <f>LN(TN1_Precios!Z138/TN1_Precios!Z139)</f>
        <v>-4.8619647780774921E-3</v>
      </c>
      <c r="AA138" s="7">
        <f>LN(TN1_Precios!AA138/TN1_Precios!AA139)</f>
        <v>1.3245458203400817E-2</v>
      </c>
      <c r="AB138" s="7">
        <f>LN(TN1_Precios!AB138/TN1_Precios!AB139)</f>
        <v>5.8043010315122654E-3</v>
      </c>
      <c r="AC138" s="7">
        <f>LN(TN1_Precios!AC138/TN1_Precios!AC139)</f>
        <v>0</v>
      </c>
      <c r="AD138" s="7">
        <f>LN(TN1_Precios!AD138/TN1_Precios!AD139)</f>
        <v>1.1964541343957693E-2</v>
      </c>
      <c r="AE138" s="7">
        <f>LN(TN1_Precios!AE138/TN1_Precios!AE139)</f>
        <v>1.4512566702978402E-2</v>
      </c>
      <c r="AF138" s="7">
        <f>LN(TN1_Precios!AF138/TN1_Precios!AF139)</f>
        <v>-1.4585491018892668E-2</v>
      </c>
      <c r="AG138" s="7"/>
      <c r="AH138" s="7">
        <f>LN(TN1_Precios!AH138/TN1_Precios!AH139)</f>
        <v>-6.9530711591314987E-3</v>
      </c>
      <c r="AI138" s="7">
        <f>LN(TN1_Precios!AI138/TN1_Precios!AI139)</f>
        <v>-3.6101122240997856E-3</v>
      </c>
      <c r="AJ138" s="7">
        <f>LN(TN1_Precios!AJ138/TN1_Precios!AJ139)</f>
        <v>7.7102561436635788E-3</v>
      </c>
      <c r="AK138" s="7">
        <f>LN(TN1_Precios!AK138/TN1_Precios!AK139)</f>
        <v>-3.3789339467451638E-3</v>
      </c>
      <c r="AL138" s="7">
        <f>LN(TN1_Precios!AL138/TN1_Precios!AL139)</f>
        <v>3.6764747293086273E-3</v>
      </c>
      <c r="AM138" s="7">
        <f>LN(TN1_Precios!AM138/TN1_Precios!AM139)</f>
        <v>-1.4370109407578078E-2</v>
      </c>
      <c r="AN138" s="7">
        <f>LN(TN1_Precios!AN138/TN1_Precios!AN139)</f>
        <v>0</v>
      </c>
    </row>
    <row r="139" spans="1:40" x14ac:dyDescent="0.2">
      <c r="A139" s="6">
        <v>42654</v>
      </c>
      <c r="B139" s="7">
        <f>LN(TN1_Precios!B139/TN1_Precios!B140)</f>
        <v>6.8148487967309192E-3</v>
      </c>
      <c r="C139" s="7">
        <f>LN(TN1_Precios!C139/TN1_Precios!C140)</f>
        <v>-2.6654195143716936E-2</v>
      </c>
      <c r="D139" s="7">
        <f>LN(TN1_Precios!D139/TN1_Precios!D140)</f>
        <v>4.710301660296067E-3</v>
      </c>
      <c r="E139" s="7">
        <f>LN(TN1_Precios!E139/TN1_Precios!E140)</f>
        <v>-5.3496793735130247E-3</v>
      </c>
      <c r="F139" s="7">
        <f>LN(TN1_Precios!F139/TN1_Precios!F140)</f>
        <v>0</v>
      </c>
      <c r="G139" s="7">
        <f>LN(TN1_Precios!G139/TN1_Precios!G140)</f>
        <v>-1.0700665859340677E-2</v>
      </c>
      <c r="H139" s="7">
        <f>LN(TN1_Precios!H139/TN1_Precios!H140)</f>
        <v>2.8703587263937791E-2</v>
      </c>
      <c r="I139" s="7">
        <f>LN(TN1_Precios!I139/TN1_Precios!I140)</f>
        <v>7.8204598432851571E-3</v>
      </c>
      <c r="J139" s="7">
        <f>LN(TN1_Precios!J139/TN1_Precios!J140)</f>
        <v>2.7923694044702997E-2</v>
      </c>
      <c r="K139" s="7">
        <f>LN(TN1_Precios!K139/TN1_Precios!K140)</f>
        <v>3.1937172445133228E-3</v>
      </c>
      <c r="L139" s="7">
        <f>LN(TN1_Precios!L139/TN1_Precios!L140)</f>
        <v>1.2406728521848528E-2</v>
      </c>
      <c r="M139" s="7">
        <f>LN(TN1_Precios!M139/TN1_Precios!M140)</f>
        <v>2.156335067345987E-3</v>
      </c>
      <c r="N139" s="7">
        <f>LN(TN1_Precios!N139/TN1_Precios!N140)</f>
        <v>5.6175539784174468E-3</v>
      </c>
      <c r="O139" s="7">
        <f>LN(TN1_Precios!O139/TN1_Precios!O140)</f>
        <v>3.4329844180811205E-2</v>
      </c>
      <c r="P139" s="7">
        <f>LN(TN1_Precios!P139/TN1_Precios!P140)</f>
        <v>-3.5839273791163843E-3</v>
      </c>
      <c r="Q139" s="7">
        <f>LN(TN1_Precios!Q139/TN1_Precios!Q140)</f>
        <v>9.7020408323602158E-3</v>
      </c>
      <c r="R139" s="7">
        <f>LN(TN1_Precios!R139/TN1_Precios!R140)</f>
        <v>-6.391818689972541E-4</v>
      </c>
      <c r="S139" s="7">
        <f>LN(TN1_Precios!S139/TN1_Precios!S140)</f>
        <v>2.2137188830589068E-2</v>
      </c>
      <c r="T139" s="7">
        <f>LN(TN1_Precios!T139/TN1_Precios!T140)</f>
        <v>1.2915423243300941E-2</v>
      </c>
      <c r="U139" s="7">
        <f>LN(TN1_Precios!U139/TN1_Precios!U140)</f>
        <v>-9.3604427595638078E-3</v>
      </c>
      <c r="V139" s="7">
        <f>LN(TN1_Precios!V139/TN1_Precios!V140)</f>
        <v>-1.984192079900406E-2</v>
      </c>
      <c r="W139" s="7">
        <f>LN(TN1_Precios!W139/TN1_Precios!W140)</f>
        <v>0</v>
      </c>
      <c r="X139" s="7">
        <f>LN(TN1_Precios!X139/TN1_Precios!X140)</f>
        <v>1.7616326953097641E-2</v>
      </c>
      <c r="Y139" s="7">
        <f>LN(TN1_Precios!Y139/TN1_Precios!Y140)</f>
        <v>6.9093459414080018E-3</v>
      </c>
      <c r="Z139" s="7">
        <f>LN(TN1_Precios!Z139/TN1_Precios!Z140)</f>
        <v>5.9068969525708981E-3</v>
      </c>
      <c r="AA139" s="7">
        <f>LN(TN1_Precios!AA139/TN1_Precios!AA140)</f>
        <v>5.4679643768476343E-3</v>
      </c>
      <c r="AB139" s="7">
        <f>LN(TN1_Precios!AB139/TN1_Precios!AB140)</f>
        <v>1.6420297056783037E-2</v>
      </c>
      <c r="AC139" s="7">
        <f>LN(TN1_Precios!AC139/TN1_Precios!AC140)</f>
        <v>2.6145280104322207E-2</v>
      </c>
      <c r="AD139" s="7">
        <f>LN(TN1_Precios!AD139/TN1_Precios!AD140)</f>
        <v>5.3966671721542587E-3</v>
      </c>
      <c r="AE139" s="7">
        <f>LN(TN1_Precios!AE139/TN1_Precios!AE140)</f>
        <v>1.4066715425065716E-2</v>
      </c>
      <c r="AF139" s="7">
        <f>LN(TN1_Precios!AF139/TN1_Precios!AF140)</f>
        <v>4.5259109168133913E-4</v>
      </c>
      <c r="AG139" s="7"/>
      <c r="AH139" s="7">
        <f>LN(TN1_Precios!AH139/TN1_Precios!AH140)</f>
        <v>-2.6068218662998839E-3</v>
      </c>
      <c r="AI139" s="7">
        <f>LN(TN1_Precios!AI139/TN1_Precios!AI140)</f>
        <v>9.0498355199178562E-3</v>
      </c>
      <c r="AJ139" s="7">
        <f>LN(TN1_Precios!AJ139/TN1_Precios!AJ140)</f>
        <v>4.5316717976016576E-3</v>
      </c>
      <c r="AK139" s="7">
        <f>LN(TN1_Precios!AK139/TN1_Precios!AK140)</f>
        <v>-7.6140755296484521E-4</v>
      </c>
      <c r="AL139" s="7">
        <f>LN(TN1_Precios!AL139/TN1_Precios!AL140)</f>
        <v>1.6713480973740532E-2</v>
      </c>
      <c r="AM139" s="7">
        <f>LN(TN1_Precios!AM139/TN1_Precios!AM140)</f>
        <v>1.2861738107443066E-3</v>
      </c>
      <c r="AN139" s="7">
        <f>LN(TN1_Precios!AN139/TN1_Precios!AN140)</f>
        <v>0</v>
      </c>
    </row>
    <row r="140" spans="1:40" x14ac:dyDescent="0.2">
      <c r="A140" s="6">
        <v>42650</v>
      </c>
      <c r="B140" s="7">
        <f>LN(TN1_Precios!B140/TN1_Precios!B141)</f>
        <v>-3.9249549134073533E-4</v>
      </c>
      <c r="C140" s="7">
        <f>LN(TN1_Precios!C140/TN1_Precios!C141)</f>
        <v>1.7213084626753604E-2</v>
      </c>
      <c r="D140" s="7">
        <f>LN(TN1_Precios!D140/TN1_Precios!D141)</f>
        <v>-4.7822259959260831E-3</v>
      </c>
      <c r="E140" s="7">
        <f>LN(TN1_Precios!E140/TN1_Precios!E141)</f>
        <v>-1.6996952367160239E-3</v>
      </c>
      <c r="F140" s="7">
        <f>LN(TN1_Precios!F140/TN1_Precios!F141)</f>
        <v>-2.1522489943700818E-3</v>
      </c>
      <c r="G140" s="7">
        <f>LN(TN1_Precios!G140/TN1_Precios!G141)</f>
        <v>0</v>
      </c>
      <c r="H140" s="7">
        <f>LN(TN1_Precios!H140/TN1_Precios!H141)</f>
        <v>1.2511113474704245E-3</v>
      </c>
      <c r="I140" s="7">
        <f>LN(TN1_Precios!I140/TN1_Precios!I141)</f>
        <v>-2.0334066556087229E-3</v>
      </c>
      <c r="J140" s="7">
        <f>LN(TN1_Precios!J140/TN1_Precios!J141)</f>
        <v>7.2237561511827189E-4</v>
      </c>
      <c r="K140" s="7">
        <f>LN(TN1_Precios!K140/TN1_Precios!K141)</f>
        <v>8.2790293807033302E-3</v>
      </c>
      <c r="L140" s="7">
        <f>LN(TN1_Precios!L140/TN1_Precios!L141)</f>
        <v>-6.8833923791892116E-3</v>
      </c>
      <c r="M140" s="7">
        <f>LN(TN1_Precios!M140/TN1_Precios!M141)</f>
        <v>-2.2909517465558244E-3</v>
      </c>
      <c r="N140" s="7">
        <f>LN(TN1_Precios!N140/TN1_Precios!N141)</f>
        <v>2.8991205418298742E-3</v>
      </c>
      <c r="O140" s="7">
        <f>LN(TN1_Precios!O140/TN1_Precios!O141)</f>
        <v>3.0315816857222268E-2</v>
      </c>
      <c r="P140" s="7">
        <f>LN(TN1_Precios!P140/TN1_Precios!P141)</f>
        <v>1.6197096589071697E-3</v>
      </c>
      <c r="Q140" s="7">
        <f>LN(TN1_Precios!Q140/TN1_Precios!Q141)</f>
        <v>-8.2155322374160827E-3</v>
      </c>
      <c r="R140" s="7">
        <f>LN(TN1_Precios!R140/TN1_Precios!R141)</f>
        <v>1.6103407566578673E-2</v>
      </c>
      <c r="S140" s="7">
        <f>LN(TN1_Precios!S140/TN1_Precios!S141)</f>
        <v>2.9709677491137777E-3</v>
      </c>
      <c r="T140" s="7">
        <f>LN(TN1_Precios!T140/TN1_Precios!T141)</f>
        <v>4.9494196203510969E-3</v>
      </c>
      <c r="U140" s="7">
        <f>LN(TN1_Precios!U140/TN1_Precios!U141)</f>
        <v>-1.8454118375100391E-3</v>
      </c>
      <c r="V140" s="7">
        <f>LN(TN1_Precios!V140/TN1_Precios!V141)</f>
        <v>6.2888139797670994E-4</v>
      </c>
      <c r="W140" s="7">
        <f>LN(TN1_Precios!W140/TN1_Precios!W141)</f>
        <v>0</v>
      </c>
      <c r="X140" s="7">
        <f>LN(TN1_Precios!X140/TN1_Precios!X141)</f>
        <v>-1.7701090674275569E-2</v>
      </c>
      <c r="Y140" s="7">
        <f>LN(TN1_Precios!Y140/TN1_Precios!Y141)</f>
        <v>-2.8999158185848369E-3</v>
      </c>
      <c r="Z140" s="7">
        <f>LN(TN1_Precios!Z140/TN1_Precios!Z141)</f>
        <v>-3.9996575361111184E-3</v>
      </c>
      <c r="AA140" s="7">
        <f>LN(TN1_Precios!AA140/TN1_Precios!AA141)</f>
        <v>-1.3433022505303467E-3</v>
      </c>
      <c r="AB140" s="7">
        <f>LN(TN1_Precios!AB140/TN1_Precios!AB141)</f>
        <v>7.3165056973648372E-4</v>
      </c>
      <c r="AC140" s="7">
        <f>LN(TN1_Precios!AC140/TN1_Precios!AC141)</f>
        <v>6.6445427186685108E-3</v>
      </c>
      <c r="AD140" s="7">
        <f>LN(TN1_Precios!AD140/TN1_Precios!AD141)</f>
        <v>-5.4097918549528864E-4</v>
      </c>
      <c r="AE140" s="7">
        <f>LN(TN1_Precios!AE140/TN1_Precios!AE141)</f>
        <v>-1.6172538704065289E-2</v>
      </c>
      <c r="AF140" s="7">
        <f>LN(TN1_Precios!AF140/TN1_Precios!AF141)</f>
        <v>-1.460536017537702E-2</v>
      </c>
      <c r="AG140" s="7"/>
      <c r="AH140" s="7">
        <f>LN(TN1_Precios!AH140/TN1_Precios!AH141)</f>
        <v>-9.8912774787427802E-3</v>
      </c>
      <c r="AI140" s="7">
        <f>LN(TN1_Precios!AI140/TN1_Precios!AI141)</f>
        <v>-9.0498355199179273E-3</v>
      </c>
      <c r="AJ140" s="7">
        <f>LN(TN1_Precios!AJ140/TN1_Precios!AJ141)</f>
        <v>2.0035454032072439E-3</v>
      </c>
      <c r="AK140" s="7">
        <f>LN(TN1_Precios!AK140/TN1_Precios!AK141)</f>
        <v>-1.5210780855379289E-3</v>
      </c>
      <c r="AL140" s="7">
        <f>LN(TN1_Precios!AL140/TN1_Precios!AL141)</f>
        <v>-1.87090793581162E-3</v>
      </c>
      <c r="AM140" s="7">
        <f>LN(TN1_Precios!AM140/TN1_Precios!AM141)</f>
        <v>-1.2861738107442296E-3</v>
      </c>
      <c r="AN140" s="7">
        <f>LN(TN1_Precios!AN140/TN1_Precios!AN141)</f>
        <v>0</v>
      </c>
    </row>
    <row r="141" spans="1:40" x14ac:dyDescent="0.2">
      <c r="A141" s="6">
        <v>42649</v>
      </c>
      <c r="B141" s="7">
        <f>LN(TN1_Precios!B141/TN1_Precios!B142)</f>
        <v>-1.9283479156899986E-3</v>
      </c>
      <c r="C141" s="7">
        <f>LN(TN1_Precios!C141/TN1_Precios!C142)</f>
        <v>1.0603956162399628E-2</v>
      </c>
      <c r="D141" s="7">
        <f>LN(TN1_Precios!D141/TN1_Precios!D142)</f>
        <v>-5.5226964826513049E-3</v>
      </c>
      <c r="E141" s="7">
        <f>LN(TN1_Precios!E141/TN1_Precios!E142)</f>
        <v>-1.5426745317141722E-3</v>
      </c>
      <c r="F141" s="7">
        <f>LN(TN1_Precios!F141/TN1_Precios!F142)</f>
        <v>-3.2973557731945159E-3</v>
      </c>
      <c r="G141" s="7">
        <f>LN(TN1_Precios!G141/TN1_Precios!G142)</f>
        <v>0</v>
      </c>
      <c r="H141" s="7">
        <f>LN(TN1_Precios!H141/TN1_Precios!H142)</f>
        <v>-1.2961689714672845E-2</v>
      </c>
      <c r="I141" s="7">
        <f>LN(TN1_Precios!I141/TN1_Precios!I142)</f>
        <v>-9.2432778263533619E-3</v>
      </c>
      <c r="J141" s="7">
        <f>LN(TN1_Precios!J141/TN1_Precios!J142)</f>
        <v>1.6366721935033027E-2</v>
      </c>
      <c r="K141" s="7">
        <f>LN(TN1_Precios!K141/TN1_Precios!K142)</f>
        <v>-5.0298801753087654E-3</v>
      </c>
      <c r="L141" s="7">
        <f>LN(TN1_Precios!L141/TN1_Precios!L142)</f>
        <v>-7.5426209925610176E-3</v>
      </c>
      <c r="M141" s="7">
        <f>LN(TN1_Precios!M141/TN1_Precios!M142)</f>
        <v>-4.8341708214845206E-3</v>
      </c>
      <c r="N141" s="7">
        <f>LN(TN1_Precios!N141/TN1_Precios!N142)</f>
        <v>-2.977358620342594E-3</v>
      </c>
      <c r="O141" s="7">
        <f>LN(TN1_Precios!O141/TN1_Precios!O142)</f>
        <v>-3.5004508536677454E-3</v>
      </c>
      <c r="P141" s="7">
        <f>LN(TN1_Precios!P141/TN1_Precios!P142)</f>
        <v>-1.4147383234360203E-2</v>
      </c>
      <c r="Q141" s="7">
        <f>LN(TN1_Precios!Q141/TN1_Precios!Q142)</f>
        <v>-1.8255108017050409E-3</v>
      </c>
      <c r="R141" s="7">
        <f>LN(TN1_Precios!R141/TN1_Precios!R142)</f>
        <v>-1.6167303288781788E-2</v>
      </c>
      <c r="S141" s="7">
        <f>LN(TN1_Precios!S141/TN1_Precios!S142)</f>
        <v>5.4112555432962348E-4</v>
      </c>
      <c r="T141" s="7">
        <f>LN(TN1_Precios!T141/TN1_Precios!T142)</f>
        <v>-4.8712964513231462E-3</v>
      </c>
      <c r="U141" s="7">
        <f>LN(TN1_Precios!U141/TN1_Precios!U142)</f>
        <v>1.0100067532683202E-2</v>
      </c>
      <c r="V141" s="7">
        <f>LN(TN1_Precios!V141/TN1_Precios!V142)</f>
        <v>-1.5725743073773343E-4</v>
      </c>
      <c r="W141" s="7">
        <f>LN(TN1_Precios!W141/TN1_Precios!W142)</f>
        <v>0</v>
      </c>
      <c r="X141" s="7">
        <f>LN(TN1_Precios!X141/TN1_Precios!X142)</f>
        <v>2.5431272124516437E-4</v>
      </c>
      <c r="Y141" s="7">
        <f>LN(TN1_Precios!Y141/TN1_Precios!Y142)</f>
        <v>-3.9704546578734371E-3</v>
      </c>
      <c r="Z141" s="7">
        <f>LN(TN1_Precios!Z141/TN1_Precios!Z142)</f>
        <v>-3.8108481941268092E-3</v>
      </c>
      <c r="AA141" s="7">
        <f>LN(TN1_Precios!AA141/TN1_Precios!AA142)</f>
        <v>-5.0740960537457771E-3</v>
      </c>
      <c r="AB141" s="7">
        <f>LN(TN1_Precios!AB141/TN1_Precios!AB142)</f>
        <v>5.4041563287199317E-3</v>
      </c>
      <c r="AC141" s="7">
        <f>LN(TN1_Precios!AC141/TN1_Precios!AC142)</f>
        <v>1.6807118316381191E-2</v>
      </c>
      <c r="AD141" s="7">
        <f>LN(TN1_Precios!AD141/TN1_Precios!AD142)</f>
        <v>8.3934530483490578E-3</v>
      </c>
      <c r="AE141" s="7">
        <f>LN(TN1_Precios!AE141/TN1_Precios!AE142)</f>
        <v>-5.1102638794418853E-4</v>
      </c>
      <c r="AF141" s="7">
        <f>LN(TN1_Precios!AF141/TN1_Precios!AF142)</f>
        <v>1.4379039024699664E-2</v>
      </c>
      <c r="AG141" s="7"/>
      <c r="AH141" s="7">
        <f>LN(TN1_Precios!AH141/TN1_Precios!AH142)</f>
        <v>2.2052794861119667E-3</v>
      </c>
      <c r="AI141" s="7">
        <f>LN(TN1_Precios!AI141/TN1_Precios!AI142)</f>
        <v>0</v>
      </c>
      <c r="AJ141" s="7">
        <f>LN(TN1_Precios!AJ141/TN1_Precios!AJ142)</f>
        <v>-2.9269065029759681E-3</v>
      </c>
      <c r="AK141" s="7">
        <f>LN(TN1_Precios!AK141/TN1_Precios!AK142)</f>
        <v>-1.6813563282970546E-3</v>
      </c>
      <c r="AL141" s="7">
        <f>LN(TN1_Precios!AL141/TN1_Precios!AL142)</f>
        <v>-1.8519047767237642E-2</v>
      </c>
      <c r="AM141" s="7">
        <f>LN(TN1_Precios!AM141/TN1_Precios!AM142)</f>
        <v>-2.310952370105362E-3</v>
      </c>
      <c r="AN141" s="7">
        <f>LN(TN1_Precios!AN141/TN1_Precios!AN142)</f>
        <v>0</v>
      </c>
    </row>
    <row r="142" spans="1:40" x14ac:dyDescent="0.2">
      <c r="A142" s="6">
        <v>42648</v>
      </c>
      <c r="B142" s="7">
        <f>LN(TN1_Precios!B142/TN1_Precios!B143)</f>
        <v>5.3728402618292599E-3</v>
      </c>
      <c r="C142" s="7">
        <f>LN(TN1_Precios!C142/TN1_Precios!C143)</f>
        <v>2.1936978876585318E-2</v>
      </c>
      <c r="D142" s="7">
        <f>LN(TN1_Precios!D142/TN1_Precios!D143)</f>
        <v>-5.9664771648343445E-3</v>
      </c>
      <c r="E142" s="7">
        <f>LN(TN1_Precios!E142/TN1_Precios!E143)</f>
        <v>9.8755716144906767E-3</v>
      </c>
      <c r="F142" s="7">
        <f>LN(TN1_Precios!F142/TN1_Precios!F143)</f>
        <v>0</v>
      </c>
      <c r="G142" s="7">
        <f>LN(TN1_Precios!G142/TN1_Precios!G143)</f>
        <v>6.4310981529842708E-4</v>
      </c>
      <c r="H142" s="7">
        <f>LN(TN1_Precios!H142/TN1_Precios!H143)</f>
        <v>1.4346320536227119E-2</v>
      </c>
      <c r="I142" s="7">
        <f>LN(TN1_Precios!I142/TN1_Precios!I143)</f>
        <v>1.3897154754242812E-2</v>
      </c>
      <c r="J142" s="7">
        <f>LN(TN1_Precios!J142/TN1_Precios!J143)</f>
        <v>6.1705732266353314E-2</v>
      </c>
      <c r="K142" s="7">
        <f>LN(TN1_Precios!K142/TN1_Precios!K143)</f>
        <v>-5.5592426364142805E-3</v>
      </c>
      <c r="L142" s="7">
        <f>LN(TN1_Precios!L142/TN1_Precios!L143)</f>
        <v>-6.3843373821225275E-3</v>
      </c>
      <c r="M142" s="7">
        <f>LN(TN1_Precios!M142/TN1_Precios!M143)</f>
        <v>-2.9427522573943887E-3</v>
      </c>
      <c r="N142" s="7">
        <f>LN(TN1_Precios!N142/TN1_Precios!N143)</f>
        <v>4.0765186587749672E-3</v>
      </c>
      <c r="O142" s="7">
        <f>LN(TN1_Precios!O142/TN1_Precios!O143)</f>
        <v>9.8323070681326473E-3</v>
      </c>
      <c r="P142" s="7">
        <f>LN(TN1_Precios!P142/TN1_Precios!P143)</f>
        <v>-3.3641716044795374E-4</v>
      </c>
      <c r="Q142" s="7">
        <f>LN(TN1_Precios!Q142/TN1_Precios!Q143)</f>
        <v>5.1782564695495555E-3</v>
      </c>
      <c r="R142" s="7">
        <f>LN(TN1_Precios!R142/TN1_Precios!R143)</f>
        <v>9.6947887831642706E-3</v>
      </c>
      <c r="S142" s="7">
        <f>LN(TN1_Precios!S142/TN1_Precios!S143)</f>
        <v>8.1223775955929474E-4</v>
      </c>
      <c r="T142" s="7">
        <f>LN(TN1_Precios!T142/TN1_Precios!T143)</f>
        <v>-2.9176601420893428E-3</v>
      </c>
      <c r="U142" s="7">
        <f>LN(TN1_Precios!U142/TN1_Precios!U143)</f>
        <v>9.5623665803020834E-3</v>
      </c>
      <c r="V142" s="7">
        <f>LN(TN1_Precios!V142/TN1_Precios!V143)</f>
        <v>1.5343158585639628E-3</v>
      </c>
      <c r="W142" s="7">
        <f>LN(TN1_Precios!W142/TN1_Precios!W143)</f>
        <v>0</v>
      </c>
      <c r="X142" s="7">
        <f>LN(TN1_Precios!X142/TN1_Precios!X143)</f>
        <v>2.0368334292948332E-3</v>
      </c>
      <c r="Y142" s="7">
        <f>LN(TN1_Precios!Y142/TN1_Precios!Y143)</f>
        <v>-3.8968630745779212E-4</v>
      </c>
      <c r="Z142" s="7">
        <f>LN(TN1_Precios!Z142/TN1_Precios!Z143)</f>
        <v>-8.2645098498934245E-3</v>
      </c>
      <c r="AA142" s="7">
        <f>LN(TN1_Precios!AA142/TN1_Precios!AA143)</f>
        <v>3.067500762526363E-2</v>
      </c>
      <c r="AB142" s="7">
        <f>LN(TN1_Precios!AB142/TN1_Precios!AB143)</f>
        <v>-2.8725094069401622E-3</v>
      </c>
      <c r="AC142" s="7">
        <f>LN(TN1_Precios!AC142/TN1_Precios!AC143)</f>
        <v>9.5368570232208221E-3</v>
      </c>
      <c r="AD142" s="7">
        <f>LN(TN1_Precios!AD142/TN1_Precios!AD143)</f>
        <v>-1.9565358231989631E-3</v>
      </c>
      <c r="AE142" s="7">
        <f>LN(TN1_Precios!AE142/TN1_Precios!AE143)</f>
        <v>-5.936247044814786E-3</v>
      </c>
      <c r="AF142" s="7">
        <f>LN(TN1_Precios!AF142/TN1_Precios!AF143)</f>
        <v>0</v>
      </c>
      <c r="AG142" s="7"/>
      <c r="AH142" s="7">
        <f>LN(TN1_Precios!AH142/TN1_Precios!AH143)</f>
        <v>1.7723902499439583E-2</v>
      </c>
      <c r="AI142" s="7">
        <f>LN(TN1_Precios!AI142/TN1_Precios!AI143)</f>
        <v>7.2333045935200607E-3</v>
      </c>
      <c r="AJ142" s="7">
        <f>LN(TN1_Precios!AJ142/TN1_Precios!AJ143)</f>
        <v>-7.2036482865566716E-3</v>
      </c>
      <c r="AK142" s="7">
        <f>LN(TN1_Precios!AK142/TN1_Precios!AK143)</f>
        <v>1.6556398183481022E-2</v>
      </c>
      <c r="AL142" s="7">
        <f>LN(TN1_Precios!AL142/TN1_Precios!AL143)</f>
        <v>0</v>
      </c>
      <c r="AM142" s="7">
        <f>LN(TN1_Precios!AM142/TN1_Precios!AM143)</f>
        <v>-2.5644313514042313E-4</v>
      </c>
      <c r="AN142" s="7">
        <f>LN(TN1_Precios!AN142/TN1_Precios!AN143)</f>
        <v>0</v>
      </c>
    </row>
    <row r="143" spans="1:40" x14ac:dyDescent="0.2">
      <c r="A143" s="6">
        <v>42647</v>
      </c>
      <c r="B143" s="7">
        <f>LN(TN1_Precios!B143/TN1_Precios!B144)</f>
        <v>6.4961507228525599E-3</v>
      </c>
      <c r="C143" s="7">
        <f>LN(TN1_Precios!C143/TN1_Precios!C144)</f>
        <v>-2.6643997592922047E-3</v>
      </c>
      <c r="D143" s="7">
        <f>LN(TN1_Precios!D143/TN1_Precios!D144)</f>
        <v>7.110268415616458E-5</v>
      </c>
      <c r="E143" s="7">
        <f>LN(TN1_Precios!E143/TN1_Precios!E144)</f>
        <v>1.7431345888049107E-2</v>
      </c>
      <c r="F143" s="7">
        <f>LN(TN1_Precios!F143/TN1_Precios!F144)</f>
        <v>-4.6573004024309014E-4</v>
      </c>
      <c r="G143" s="7">
        <f>LN(TN1_Precios!G143/TN1_Precios!G144)</f>
        <v>-6.4310981529838826E-4</v>
      </c>
      <c r="H143" s="7">
        <f>LN(TN1_Precios!H143/TN1_Precios!H144)</f>
        <v>1.1480268095347343E-2</v>
      </c>
      <c r="I143" s="7">
        <f>LN(TN1_Precios!I143/TN1_Precios!I144)</f>
        <v>6.1412680220824288E-3</v>
      </c>
      <c r="J143" s="7">
        <f>LN(TN1_Precios!J143/TN1_Precios!J144)</f>
        <v>5.9332406572832688E-3</v>
      </c>
      <c r="K143" s="7">
        <f>LN(TN1_Precios!K143/TN1_Precios!K144)</f>
        <v>-2.2001221186505591E-3</v>
      </c>
      <c r="L143" s="7">
        <f>LN(TN1_Precios!L143/TN1_Precios!L144)</f>
        <v>1.6980395861573839E-2</v>
      </c>
      <c r="M143" s="7">
        <f>LN(TN1_Precios!M143/TN1_Precios!M144)</f>
        <v>1.2093670642817671E-2</v>
      </c>
      <c r="N143" s="7">
        <f>LN(TN1_Precios!N143/TN1_Precios!N144)</f>
        <v>-2.1218687499867626E-2</v>
      </c>
      <c r="O143" s="7">
        <f>LN(TN1_Precios!O143/TN1_Precios!O144)</f>
        <v>-9.3662876422229199E-3</v>
      </c>
      <c r="P143" s="7">
        <f>LN(TN1_Precios!P143/TN1_Precios!P144)</f>
        <v>1.2353148035523577E-2</v>
      </c>
      <c r="Q143" s="7">
        <f>LN(TN1_Precios!Q143/TN1_Precios!Q144)</f>
        <v>1.1850554547962254E-3</v>
      </c>
      <c r="R143" s="7">
        <f>LN(TN1_Precios!R143/TN1_Precios!R144)</f>
        <v>1.2987195526811112E-2</v>
      </c>
      <c r="S143" s="7">
        <f>LN(TN1_Precios!S143/TN1_Precios!S144)</f>
        <v>5.4185858816993072E-4</v>
      </c>
      <c r="T143" s="7">
        <f>LN(TN1_Precios!T143/TN1_Precios!T144)</f>
        <v>-5.6085222326278583E-3</v>
      </c>
      <c r="U143" s="7">
        <f>LN(TN1_Precios!U143/TN1_Precios!U144)</f>
        <v>2.2547923870893044E-3</v>
      </c>
      <c r="V143" s="7">
        <f>LN(TN1_Precios!V143/TN1_Precios!V144)</f>
        <v>-4.1647082041609438E-3</v>
      </c>
      <c r="W143" s="7">
        <f>LN(TN1_Precios!W143/TN1_Precios!W144)</f>
        <v>0</v>
      </c>
      <c r="X143" s="7">
        <f>LN(TN1_Precios!X143/TN1_Precios!X144)</f>
        <v>1.7856388401755225E-3</v>
      </c>
      <c r="Y143" s="7">
        <f>LN(TN1_Precios!Y143/TN1_Precios!Y144)</f>
        <v>7.0115364595606912E-3</v>
      </c>
      <c r="Z143" s="7">
        <f>LN(TN1_Precios!Z143/TN1_Precios!Z144)</f>
        <v>-3.0816665374081122E-3</v>
      </c>
      <c r="AA143" s="7">
        <f>LN(TN1_Precios!AA143/TN1_Precios!AA144)</f>
        <v>3.2562729638917251E-2</v>
      </c>
      <c r="AB143" s="7">
        <f>LN(TN1_Precios!AB143/TN1_Precios!AB144)</f>
        <v>6.088808078764117E-3</v>
      </c>
      <c r="AC143" s="7">
        <f>LN(TN1_Precios!AC143/TN1_Precios!AC144)</f>
        <v>6.8469704831738455E-4</v>
      </c>
      <c r="AD143" s="7">
        <f>LN(TN1_Precios!AD143/TN1_Precios!AD144)</f>
        <v>-1.9280211627996922E-3</v>
      </c>
      <c r="AE143" s="7">
        <f>LN(TN1_Precios!AE143/TN1_Precios!AE144)</f>
        <v>9.8345036746110871E-3</v>
      </c>
      <c r="AF143" s="7">
        <f>LN(TN1_Precios!AF143/TN1_Precios!AF144)</f>
        <v>-2.2626994100384741E-4</v>
      </c>
      <c r="AG143" s="7"/>
      <c r="AH143" s="7">
        <f>LN(TN1_Precios!AH143/TN1_Precios!AH144)</f>
        <v>3.2565518938617575E-3</v>
      </c>
      <c r="AI143" s="7">
        <f>LN(TN1_Precios!AI143/TN1_Precios!AI144)</f>
        <v>1.9983656391455622E-3</v>
      </c>
      <c r="AJ143" s="7">
        <f>LN(TN1_Precios!AJ143/TN1_Precios!AJ144)</f>
        <v>1.3375554932860037E-2</v>
      </c>
      <c r="AK143" s="7">
        <f>LN(TN1_Precios!AK143/TN1_Precios!AK144)</f>
        <v>-7.8479122983013475E-3</v>
      </c>
      <c r="AL143" s="7">
        <f>LN(TN1_Precios!AL143/TN1_Precios!AL144)</f>
        <v>-9.170106098813723E-4</v>
      </c>
      <c r="AM143" s="7">
        <f>LN(TN1_Precios!AM143/TN1_Precios!AM144)</f>
        <v>0</v>
      </c>
      <c r="AN143" s="7">
        <f>LN(TN1_Precios!AN143/TN1_Precios!AN144)</f>
        <v>0</v>
      </c>
    </row>
    <row r="144" spans="1:40" x14ac:dyDescent="0.2">
      <c r="A144" s="6">
        <v>42646</v>
      </c>
      <c r="B144" s="7">
        <f>LN(TN1_Precios!B144/TN1_Precios!B145)</f>
        <v>5.3898443985051728E-3</v>
      </c>
      <c r="C144" s="7">
        <f>LN(TN1_Precios!C144/TN1_Precios!C145)</f>
        <v>1.7005442629857564E-3</v>
      </c>
      <c r="D144" s="7">
        <f>LN(TN1_Precios!D144/TN1_Precios!D145)</f>
        <v>-1.2554037297526836E-3</v>
      </c>
      <c r="E144" s="7">
        <f>LN(TN1_Precios!E144/TN1_Precios!E145)</f>
        <v>2.4584650948725551E-3</v>
      </c>
      <c r="F144" s="7">
        <f>LN(TN1_Precios!F144/TN1_Precios!F145)</f>
        <v>1.4381989335667558E-2</v>
      </c>
      <c r="G144" s="7">
        <f>LN(TN1_Precios!G144/TN1_Precios!G145)</f>
        <v>1.4389772723270673E-2</v>
      </c>
      <c r="H144" s="7">
        <f>LN(TN1_Precios!H144/TN1_Precios!H145)</f>
        <v>6.5622305932674339E-3</v>
      </c>
      <c r="I144" s="7">
        <f>LN(TN1_Precios!I144/TN1_Precios!I145)</f>
        <v>1.467782444638534E-3</v>
      </c>
      <c r="J144" s="7">
        <f>LN(TN1_Precios!J144/TN1_Precios!J145)</f>
        <v>-5.8495247888916049E-3</v>
      </c>
      <c r="K144" s="7">
        <f>LN(TN1_Precios!K144/TN1_Precios!K145)</f>
        <v>6.5697936885023957E-3</v>
      </c>
      <c r="L144" s="7">
        <f>LN(TN1_Precios!L144/TN1_Precios!L145)</f>
        <v>-6.8065483487185427E-3</v>
      </c>
      <c r="M144" s="7">
        <f>LN(TN1_Precios!M144/TN1_Precios!M145)</f>
        <v>6.646345252851316E-3</v>
      </c>
      <c r="N144" s="7">
        <f>LN(TN1_Precios!N144/TN1_Precios!N145)</f>
        <v>-6.6684798526258212E-3</v>
      </c>
      <c r="O144" s="7">
        <f>LN(TN1_Precios!O144/TN1_Precios!O145)</f>
        <v>-1.8244607525590175E-2</v>
      </c>
      <c r="P144" s="7">
        <f>LN(TN1_Precios!P144/TN1_Precios!P145)</f>
        <v>2.1165721731123265E-2</v>
      </c>
      <c r="Q144" s="7">
        <f>LN(TN1_Precios!Q144/TN1_Precios!Q145)</f>
        <v>1.0075895088063472E-3</v>
      </c>
      <c r="R144" s="7">
        <f>LN(TN1_Precios!R144/TN1_Precios!R145)</f>
        <v>1.9869296185167241E-2</v>
      </c>
      <c r="S144" s="7">
        <f>LN(TN1_Precios!S144/TN1_Precios!S145)</f>
        <v>-1.8792499349367397E-2</v>
      </c>
      <c r="T144" s="7">
        <f>LN(TN1_Precios!T144/TN1_Precios!T145)</f>
        <v>3.6629509052092026E-3</v>
      </c>
      <c r="U144" s="7">
        <f>LN(TN1_Precios!U144/TN1_Precios!U145)</f>
        <v>1.4299779650340451E-3</v>
      </c>
      <c r="V144" s="7">
        <f>LN(TN1_Precios!V144/TN1_Precios!V145)</f>
        <v>4.0201393824208516E-2</v>
      </c>
      <c r="W144" s="7">
        <f>LN(TN1_Precios!W144/TN1_Precios!W145)</f>
        <v>0</v>
      </c>
      <c r="X144" s="7">
        <f>LN(TN1_Precios!X144/TN1_Precios!X145)</f>
        <v>-1.0207554475963473E-3</v>
      </c>
      <c r="Y144" s="7">
        <f>LN(TN1_Precios!Y144/TN1_Precios!Y145)</f>
        <v>1.148311544067551E-2</v>
      </c>
      <c r="Z144" s="7">
        <f>LN(TN1_Precios!Z144/TN1_Precios!Z145)</f>
        <v>9.4461844520501159E-3</v>
      </c>
      <c r="AA144" s="7">
        <f>LN(TN1_Precios!AA144/TN1_Precios!AA145)</f>
        <v>1.0122953209989389E-2</v>
      </c>
      <c r="AB144" s="7">
        <f>LN(TN1_Precios!AB144/TN1_Precios!AB145)</f>
        <v>2.2844866483117117E-3</v>
      </c>
      <c r="AC144" s="7">
        <f>LN(TN1_Precios!AC144/TN1_Precios!AC145)</f>
        <v>6.1662843240538627E-4</v>
      </c>
      <c r="AD144" s="7">
        <f>LN(TN1_Precios!AD144/TN1_Precios!AD145)</f>
        <v>7.9053340414815022E-4</v>
      </c>
      <c r="AE144" s="7">
        <f>LN(TN1_Precios!AE144/TN1_Precios!AE145)</f>
        <v>-2.1409246431940587E-2</v>
      </c>
      <c r="AF144" s="7">
        <f>LN(TN1_Precios!AF144/TN1_Precios!AF145)</f>
        <v>2.0382749668039629E-3</v>
      </c>
      <c r="AG144" s="7"/>
      <c r="AH144" s="7">
        <f>LN(TN1_Precios!AH144/TN1_Precios!AH145)</f>
        <v>-7.3123847231230622E-3</v>
      </c>
      <c r="AI144" s="7">
        <f>LN(TN1_Precios!AI144/TN1_Precios!AI145)</f>
        <v>-1.8183471274757111E-4</v>
      </c>
      <c r="AJ144" s="7">
        <f>LN(TN1_Precios!AJ144/TN1_Precios!AJ145)</f>
        <v>1.4184634991956381E-2</v>
      </c>
      <c r="AK144" s="7">
        <f>LN(TN1_Precios!AK144/TN1_Precios!AK145)</f>
        <v>2.7320015711121599E-2</v>
      </c>
      <c r="AL144" s="7">
        <f>LN(TN1_Precios!AL144/TN1_Precios!AL145)</f>
        <v>4.5934853391901148E-3</v>
      </c>
      <c r="AM144" s="7">
        <f>LN(TN1_Precios!AM144/TN1_Precios!AM145)</f>
        <v>-6.2624014491306623E-3</v>
      </c>
      <c r="AN144" s="7">
        <f>LN(TN1_Precios!AN144/TN1_Precios!AN145)</f>
        <v>-4.2870935643900951E-3</v>
      </c>
    </row>
    <row r="145" spans="1:40" x14ac:dyDescent="0.2">
      <c r="A145" s="6">
        <v>42643</v>
      </c>
      <c r="B145" s="7">
        <f>LN(TN1_Precios!B145/TN1_Precios!B146)</f>
        <v>-9.1924123729812852E-3</v>
      </c>
      <c r="C145" s="7">
        <f>LN(TN1_Precios!C145/TN1_Precios!C146)</f>
        <v>4.5059619207059153E-3</v>
      </c>
      <c r="D145" s="7">
        <f>LN(TN1_Precios!D145/TN1_Precios!D146)</f>
        <v>-3.1906246416681951E-3</v>
      </c>
      <c r="E145" s="7">
        <f>LN(TN1_Precios!E145/TN1_Precios!E146)</f>
        <v>1.2986936040275327E-2</v>
      </c>
      <c r="F145" s="7">
        <f>LN(TN1_Precios!F145/TN1_Precios!F146)</f>
        <v>1.5746791623754235E-4</v>
      </c>
      <c r="G145" s="7">
        <f>LN(TN1_Precios!G145/TN1_Precios!G146)</f>
        <v>-7.2466393741558652E-5</v>
      </c>
      <c r="H145" s="7">
        <f>LN(TN1_Precios!H145/TN1_Precios!H146)</f>
        <v>-7.5628644114579049E-3</v>
      </c>
      <c r="I145" s="7">
        <f>LN(TN1_Precios!I145/TN1_Precios!I146)</f>
        <v>2.9381519235897077E-4</v>
      </c>
      <c r="J145" s="7">
        <f>LN(TN1_Precios!J145/TN1_Precios!J146)</f>
        <v>-9.9961958603032083E-3</v>
      </c>
      <c r="K145" s="7">
        <f>LN(TN1_Precios!K145/TN1_Precios!K146)</f>
        <v>-1.2561852040972279E-2</v>
      </c>
      <c r="L145" s="7">
        <f>LN(TN1_Precios!L145/TN1_Precios!L146)</f>
        <v>-1.1976191046715649E-2</v>
      </c>
      <c r="M145" s="7">
        <f>LN(TN1_Precios!M145/TN1_Precios!M146)</f>
        <v>-1.5395307446086887E-2</v>
      </c>
      <c r="N145" s="7">
        <f>LN(TN1_Precios!N145/TN1_Precios!N146)</f>
        <v>-1.8618565526684297E-2</v>
      </c>
      <c r="O145" s="7">
        <f>LN(TN1_Precios!O145/TN1_Precios!O146)</f>
        <v>-4.0660260486942407E-2</v>
      </c>
      <c r="P145" s="7">
        <f>LN(TN1_Precios!P145/TN1_Precios!P146)</f>
        <v>1.3051992281427351E-3</v>
      </c>
      <c r="Q145" s="7">
        <f>LN(TN1_Precios!Q145/TN1_Precios!Q146)</f>
        <v>1.6761462333843163E-3</v>
      </c>
      <c r="R145" s="7">
        <f>LN(TN1_Precios!R145/TN1_Precios!R146)</f>
        <v>6.6693346476370808E-4</v>
      </c>
      <c r="S145" s="7">
        <f>LN(TN1_Precios!S145/TN1_Precios!S146)</f>
        <v>-7.9755420949713287E-4</v>
      </c>
      <c r="T145" s="7">
        <f>LN(TN1_Precios!T145/TN1_Precios!T146)</f>
        <v>-1.0733500307023629E-2</v>
      </c>
      <c r="U145" s="7">
        <f>LN(TN1_Precios!U145/TN1_Precios!U146)</f>
        <v>-1.1731488600334378E-2</v>
      </c>
      <c r="V145" s="7">
        <f>LN(TN1_Precios!V145/TN1_Precios!V146)</f>
        <v>1.227916292773432E-2</v>
      </c>
      <c r="W145" s="7">
        <f>LN(TN1_Precios!W145/TN1_Precios!W146)</f>
        <v>7.7681896465105439E-3</v>
      </c>
      <c r="X145" s="7">
        <f>LN(TN1_Precios!X145/TN1_Precios!X146)</f>
        <v>-2.8017168218740845E-3</v>
      </c>
      <c r="Y145" s="7">
        <f>LN(TN1_Precios!Y145/TN1_Precios!Y146)</f>
        <v>-1.0541027599820597E-2</v>
      </c>
      <c r="Z145" s="7">
        <f>LN(TN1_Precios!Z145/TN1_Precios!Z146)</f>
        <v>1.6178486301234883E-2</v>
      </c>
      <c r="AA145" s="7">
        <f>LN(TN1_Precios!AA145/TN1_Precios!AA146)</f>
        <v>-1.5462871423560393E-2</v>
      </c>
      <c r="AB145" s="7">
        <f>LN(TN1_Precios!AB145/TN1_Precios!AB146)</f>
        <v>-2.2844866483118067E-3</v>
      </c>
      <c r="AC145" s="7">
        <f>LN(TN1_Precios!AC145/TN1_Precios!AC146)</f>
        <v>0</v>
      </c>
      <c r="AD145" s="7">
        <f>LN(TN1_Precios!AD145/TN1_Precios!AD146)</f>
        <v>-1.8518295189676977E-3</v>
      </c>
      <c r="AE145" s="7">
        <f>LN(TN1_Precios!AE145/TN1_Precios!AE146)</f>
        <v>0</v>
      </c>
      <c r="AF145" s="7">
        <f>LN(TN1_Precios!AF145/TN1_Precios!AF146)</f>
        <v>0</v>
      </c>
      <c r="AG145" s="7"/>
      <c r="AH145" s="7">
        <f>LN(TN1_Precios!AH145/TN1_Precios!AH146)</f>
        <v>-9.2428670811774191E-3</v>
      </c>
      <c r="AI145" s="7">
        <f>LN(TN1_Precios!AI145/TN1_Precios!AI146)</f>
        <v>0</v>
      </c>
      <c r="AJ145" s="7">
        <f>LN(TN1_Precios!AJ145/TN1_Precios!AJ146)</f>
        <v>-1.0618463292544357E-2</v>
      </c>
      <c r="AK145" s="7">
        <f>LN(TN1_Precios!AK145/TN1_Precios!AK146)</f>
        <v>1.7740709566516969E-2</v>
      </c>
      <c r="AL145" s="7">
        <f>LN(TN1_Precios!AL145/TN1_Precios!AL146)</f>
        <v>-2.0957486856486341E-2</v>
      </c>
      <c r="AM145" s="7">
        <f>LN(TN1_Precios!AM145/TN1_Precios!AM146)</f>
        <v>-1.2739664964037751E-4</v>
      </c>
      <c r="AN145" s="7">
        <f>LN(TN1_Precios!AN145/TN1_Precios!AN146)</f>
        <v>0</v>
      </c>
    </row>
    <row r="146" spans="1:40" x14ac:dyDescent="0.2">
      <c r="A146" s="6">
        <v>42642</v>
      </c>
      <c r="B146" s="7">
        <f>LN(TN1_Precios!B146/TN1_Precios!B147)</f>
        <v>-2.8609220538167385E-3</v>
      </c>
      <c r="C146" s="7">
        <f>LN(TN1_Precios!C146/TN1_Precios!C147)</f>
        <v>-1.7966660840794665E-2</v>
      </c>
      <c r="D146" s="7">
        <f>LN(TN1_Precios!D146/TN1_Precios!D147)</f>
        <v>6.0827870066048461E-3</v>
      </c>
      <c r="E146" s="7">
        <f>LN(TN1_Precios!E146/TN1_Precios!E147)</f>
        <v>-1.0641803101509615E-2</v>
      </c>
      <c r="F146" s="7">
        <f>LN(TN1_Precios!F146/TN1_Precios!F147)</f>
        <v>7.746461944681815E-3</v>
      </c>
      <c r="G146" s="7">
        <f>LN(TN1_Precios!G146/TN1_Precios!G147)</f>
        <v>0</v>
      </c>
      <c r="H146" s="7">
        <f>LN(TN1_Precios!H146/TN1_Precios!H147)</f>
        <v>-3.5275752910279659E-3</v>
      </c>
      <c r="I146" s="7">
        <f>LN(TN1_Precios!I146/TN1_Precios!I147)</f>
        <v>-1.1685788837617972E-2</v>
      </c>
      <c r="J146" s="7">
        <f>LN(TN1_Precios!J146/TN1_Precios!J147)</f>
        <v>2.543541478521591E-2</v>
      </c>
      <c r="K146" s="7">
        <f>LN(TN1_Precios!K146/TN1_Precios!K147)</f>
        <v>-8.9212992664923774E-3</v>
      </c>
      <c r="L146" s="7">
        <f>LN(TN1_Precios!L146/TN1_Precios!L147)</f>
        <v>5.7689091241893264E-3</v>
      </c>
      <c r="M146" s="7">
        <f>LN(TN1_Precios!M146/TN1_Precios!M147)</f>
        <v>4.0284732874287868E-3</v>
      </c>
      <c r="N146" s="7">
        <f>LN(TN1_Precios!N146/TN1_Precios!N147)</f>
        <v>-2.0973790460173266E-3</v>
      </c>
      <c r="O146" s="7">
        <f>LN(TN1_Precios!O146/TN1_Precios!O147)</f>
        <v>-3.436555131464636E-3</v>
      </c>
      <c r="P146" s="7">
        <f>LN(TN1_Precios!P146/TN1_Precios!P147)</f>
        <v>-3.8237641097550318E-3</v>
      </c>
      <c r="Q146" s="7">
        <f>LN(TN1_Precios!Q146/TN1_Precios!Q147)</f>
        <v>3.3770863559519329E-3</v>
      </c>
      <c r="R146" s="7">
        <f>LN(TN1_Precios!R146/TN1_Precios!R147)</f>
        <v>5.9553857970453339E-3</v>
      </c>
      <c r="S146" s="7">
        <f>LN(TN1_Precios!S146/TN1_Precios!S147)</f>
        <v>-8.7313691363811782E-3</v>
      </c>
      <c r="T146" s="7">
        <f>LN(TN1_Precios!T146/TN1_Precios!T147)</f>
        <v>5.3678153289228652E-3</v>
      </c>
      <c r="U146" s="7">
        <f>LN(TN1_Precios!U146/TN1_Precios!U147)</f>
        <v>-5.737587501923033E-4</v>
      </c>
      <c r="V146" s="7">
        <f>LN(TN1_Precios!V146/TN1_Precios!V147)</f>
        <v>2.9436087569735658E-2</v>
      </c>
      <c r="W146" s="7">
        <f>LN(TN1_Precios!W146/TN1_Precios!W147)</f>
        <v>-7.7681896465105794E-3</v>
      </c>
      <c r="X146" s="7">
        <f>LN(TN1_Precios!X146/TN1_Precios!X147)</f>
        <v>-2.5431272124509081E-4</v>
      </c>
      <c r="Y146" s="7">
        <f>LN(TN1_Precios!Y146/TN1_Precios!Y147)</f>
        <v>5.2500448715747496E-3</v>
      </c>
      <c r="Z146" s="7">
        <f>LN(TN1_Precios!Z146/TN1_Precios!Z147)</f>
        <v>7.017544147636573E-4</v>
      </c>
      <c r="AA146" s="7">
        <f>LN(TN1_Precios!AA146/TN1_Precios!AA147)</f>
        <v>7.3263139344692469E-3</v>
      </c>
      <c r="AB146" s="7">
        <f>LN(TN1_Precios!AB146/TN1_Precios!AB147)</f>
        <v>1.5448167763069762E-3</v>
      </c>
      <c r="AC146" s="7">
        <f>LN(TN1_Precios!AC146/TN1_Precios!AC147)</f>
        <v>0</v>
      </c>
      <c r="AD146" s="7">
        <f>LN(TN1_Precios!AD146/TN1_Precios!AD147)</f>
        <v>-6.9323515659259422E-3</v>
      </c>
      <c r="AE146" s="7">
        <f>LN(TN1_Precios!AE146/TN1_Precios!AE147)</f>
        <v>-2.4106853196171315E-3</v>
      </c>
      <c r="AF146" s="7">
        <f>LN(TN1_Precios!AF146/TN1_Precios!AF147)</f>
        <v>0</v>
      </c>
      <c r="AG146" s="7"/>
      <c r="AH146" s="7">
        <f>LN(TN1_Precios!AH146/TN1_Precios!AH147)</f>
        <v>9.2428670811775127E-3</v>
      </c>
      <c r="AI146" s="7">
        <f>LN(TN1_Precios!AI146/TN1_Precios!AI147)</f>
        <v>-7.2464085207671978E-3</v>
      </c>
      <c r="AJ146" s="7">
        <f>LN(TN1_Precios!AJ146/TN1_Precios!AJ147)</f>
        <v>2.7219365874247207E-3</v>
      </c>
      <c r="AK146" s="7">
        <f>LN(TN1_Precios!AK146/TN1_Precios!AK147)</f>
        <v>-2.3845632053079914E-2</v>
      </c>
      <c r="AL146" s="7">
        <f>LN(TN1_Precios!AL146/TN1_Precios!AL147)</f>
        <v>-6.2921555908892444E-3</v>
      </c>
      <c r="AM146" s="7">
        <f>LN(TN1_Precios!AM146/TN1_Precios!AM147)</f>
        <v>-2.5445306349948728E-3</v>
      </c>
      <c r="AN146" s="7">
        <f>LN(TN1_Precios!AN146/TN1_Precios!AN147)</f>
        <v>0</v>
      </c>
    </row>
    <row r="147" spans="1:40" x14ac:dyDescent="0.2">
      <c r="A147" s="6">
        <v>42641</v>
      </c>
      <c r="B147" s="7">
        <f>LN(TN1_Precios!B147/TN1_Precios!B148)</f>
        <v>2.8140365469820523E-3</v>
      </c>
      <c r="C147" s="7">
        <f>LN(TN1_Precios!C147/TN1_Precios!C148)</f>
        <v>-7.5438705066385621E-3</v>
      </c>
      <c r="D147" s="7">
        <f>LN(TN1_Precios!D147/TN1_Precios!D148)</f>
        <v>2.2180458031414236E-2</v>
      </c>
      <c r="E147" s="7">
        <f>LN(TN1_Precios!E147/TN1_Precios!E148)</f>
        <v>1.1768609128416733E-2</v>
      </c>
      <c r="F147" s="7">
        <f>LN(TN1_Precios!F147/TN1_Precios!F148)</f>
        <v>1.5871756243152576E-4</v>
      </c>
      <c r="G147" s="7">
        <f>LN(TN1_Precios!G147/TN1_Precios!G148)</f>
        <v>2.1164423685336924E-2</v>
      </c>
      <c r="H147" s="7">
        <f>LN(TN1_Precios!H147/TN1_Precios!H148)</f>
        <v>3.7609669733410589E-3</v>
      </c>
      <c r="I147" s="7">
        <f>LN(TN1_Precios!I147/TN1_Precios!I148)</f>
        <v>1.1685788837618017E-2</v>
      </c>
      <c r="J147" s="7">
        <f>LN(TN1_Precios!J147/TN1_Precios!J148)</f>
        <v>-3.0843697961996882E-3</v>
      </c>
      <c r="K147" s="7">
        <f>LN(TN1_Precios!K147/TN1_Precios!K148)</f>
        <v>6.3684600743446193E-3</v>
      </c>
      <c r="L147" s="7">
        <f>LN(TN1_Precios!L147/TN1_Precios!L148)</f>
        <v>-6.5380845741884344E-4</v>
      </c>
      <c r="M147" s="7">
        <f>LN(TN1_Precios!M147/TN1_Precios!M148)</f>
        <v>-8.9746768077149826E-3</v>
      </c>
      <c r="N147" s="7">
        <f>LN(TN1_Precios!N147/TN1_Precios!N148)</f>
        <v>-2.3916304374479291E-3</v>
      </c>
      <c r="O147" s="7">
        <f>LN(TN1_Precios!O147/TN1_Precios!O148)</f>
        <v>4.6091459583823425E-3</v>
      </c>
      <c r="P147" s="7">
        <f>LN(TN1_Precios!P147/TN1_Precios!P148)</f>
        <v>-8.0342534020972165E-3</v>
      </c>
      <c r="Q147" s="7">
        <f>LN(TN1_Precios!Q147/TN1_Precios!Q148)</f>
        <v>3.8969806821021065E-3</v>
      </c>
      <c r="R147" s="7">
        <f>LN(TN1_Precios!R147/TN1_Precios!R148)</f>
        <v>6.7340321813441194E-3</v>
      </c>
      <c r="S147" s="7">
        <f>LN(TN1_Precios!S147/TN1_Precios!S148)</f>
        <v>-3.1562361814373259E-3</v>
      </c>
      <c r="T147" s="7">
        <f>LN(TN1_Precios!T147/TN1_Precios!T148)</f>
        <v>3.5480534567763839E-3</v>
      </c>
      <c r="U147" s="7">
        <f>LN(TN1_Precios!U147/TN1_Precios!U148)</f>
        <v>-3.1702230365912069E-3</v>
      </c>
      <c r="V147" s="7">
        <f>LN(TN1_Precios!V147/TN1_Precios!V148)</f>
        <v>-1.6920591884253777E-2</v>
      </c>
      <c r="W147" s="7">
        <f>LN(TN1_Precios!W147/TN1_Precios!W148)</f>
        <v>0</v>
      </c>
      <c r="X147" s="7">
        <f>LN(TN1_Precios!X147/TN1_Precios!X148)</f>
        <v>1.6953462785374669E-4</v>
      </c>
      <c r="Y147" s="7">
        <f>LN(TN1_Precios!Y147/TN1_Precios!Y148)</f>
        <v>1.0224483444689399E-2</v>
      </c>
      <c r="Z147" s="7">
        <f>LN(TN1_Precios!Z147/TN1_Precios!Z148)</f>
        <v>4.5734468458903344E-3</v>
      </c>
      <c r="AA147" s="7">
        <f>LN(TN1_Precios!AA147/TN1_Precios!AA148)</f>
        <v>-1.9489530549758004E-3</v>
      </c>
      <c r="AB147" s="7">
        <f>LN(TN1_Precios!AB147/TN1_Precios!AB148)</f>
        <v>0</v>
      </c>
      <c r="AC147" s="7">
        <f>LN(TN1_Precios!AC147/TN1_Precios!AC148)</f>
        <v>6.1872877161272908E-3</v>
      </c>
      <c r="AD147" s="7">
        <f>LN(TN1_Precios!AD147/TN1_Precios!AD148)</f>
        <v>2.6001437368442563E-3</v>
      </c>
      <c r="AE147" s="7">
        <f>LN(TN1_Precios!AE147/TN1_Precios!AE148)</f>
        <v>2.5004228121942414E-2</v>
      </c>
      <c r="AF147" s="7">
        <f>LN(TN1_Precios!AF147/TN1_Precios!AF148)</f>
        <v>-2.0382749668040726E-3</v>
      </c>
      <c r="AG147" s="7"/>
      <c r="AH147" s="7">
        <f>LN(TN1_Precios!AH147/TN1_Precios!AH148)</f>
        <v>-9.3843998816401462E-3</v>
      </c>
      <c r="AI147" s="7">
        <f>LN(TN1_Precios!AI147/TN1_Precios!AI148)</f>
        <v>1.3630379130690477E-2</v>
      </c>
      <c r="AJ147" s="7">
        <f>LN(TN1_Precios!AJ147/TN1_Precios!AJ148)</f>
        <v>3.9795612583855512E-3</v>
      </c>
      <c r="AK147" s="7">
        <f>LN(TN1_Precios!AK147/TN1_Precios!AK148)</f>
        <v>3.7723147254469687E-2</v>
      </c>
      <c r="AL147" s="7">
        <f>LN(TN1_Precios!AL147/TN1_Precios!AL148)</f>
        <v>7.1942756340272309E-3</v>
      </c>
      <c r="AM147" s="7">
        <f>LN(TN1_Precios!AM147/TN1_Precios!AM148)</f>
        <v>-1.1429298342391053E-3</v>
      </c>
      <c r="AN147" s="7">
        <f>LN(TN1_Precios!AN147/TN1_Precios!AN148)</f>
        <v>0</v>
      </c>
    </row>
    <row r="148" spans="1:40" x14ac:dyDescent="0.2">
      <c r="A148" s="6">
        <v>42640</v>
      </c>
      <c r="B148" s="7">
        <f>LN(TN1_Precios!B148/TN1_Precios!B149)</f>
        <v>-9.056904836635727E-3</v>
      </c>
      <c r="C148" s="7">
        <f>LN(TN1_Precios!C148/TN1_Precios!C149)</f>
        <v>-6.4568930448543607E-3</v>
      </c>
      <c r="D148" s="7">
        <f>LN(TN1_Precios!D148/TN1_Precios!D149)</f>
        <v>-1.4410929683987082E-2</v>
      </c>
      <c r="E148" s="7">
        <f>LN(TN1_Precios!E148/TN1_Precios!E149)</f>
        <v>-2.6306849625285005E-2</v>
      </c>
      <c r="F148" s="7">
        <f>LN(TN1_Precios!F148/TN1_Precios!F149)</f>
        <v>6.3694482854799285E-3</v>
      </c>
      <c r="G148" s="7">
        <f>LN(TN1_Precios!G148/TN1_Precios!G149)</f>
        <v>-3.6201140344275457E-3</v>
      </c>
      <c r="H148" s="7">
        <f>LN(TN1_Precios!H148/TN1_Precios!H149)</f>
        <v>-3.1628212073267345E-3</v>
      </c>
      <c r="I148" s="7">
        <f>LN(TN1_Precios!I148/TN1_Precios!I149)</f>
        <v>-1.1685788837617972E-2</v>
      </c>
      <c r="J148" s="7">
        <f>LN(TN1_Precios!J148/TN1_Precios!J149)</f>
        <v>-5.9999334934845066E-3</v>
      </c>
      <c r="K148" s="7">
        <f>LN(TN1_Precios!K148/TN1_Precios!K149)</f>
        <v>-1.1949897239179467E-2</v>
      </c>
      <c r="L148" s="7">
        <f>LN(TN1_Precios!L148/TN1_Precios!L149)</f>
        <v>-5.4151756877767682E-3</v>
      </c>
      <c r="M148" s="7">
        <f>LN(TN1_Precios!M148/TN1_Precios!M149)</f>
        <v>-4.7891537592064078E-3</v>
      </c>
      <c r="N148" s="7">
        <f>LN(TN1_Precios!N148/TN1_Precios!N149)</f>
        <v>-1.4893025241590892E-2</v>
      </c>
      <c r="O148" s="7">
        <f>LN(TN1_Precios!O148/TN1_Precios!O149)</f>
        <v>-2.8838770845271852E-2</v>
      </c>
      <c r="P148" s="7">
        <f>LN(TN1_Precios!P148/TN1_Precios!P149)</f>
        <v>3.1023809784815727E-3</v>
      </c>
      <c r="Q148" s="7">
        <f>LN(TN1_Precios!Q148/TN1_Precios!Q149)</f>
        <v>-1.2407531858429152E-2</v>
      </c>
      <c r="R148" s="7">
        <f>LN(TN1_Precios!R148/TN1_Precios!R149)</f>
        <v>1.3605652055778678E-2</v>
      </c>
      <c r="S148" s="7">
        <f>LN(TN1_Precios!S148/TN1_Precios!S149)</f>
        <v>-1.0498688628368148E-3</v>
      </c>
      <c r="T148" s="7">
        <f>LN(TN1_Precios!T148/TN1_Precios!T149)</f>
        <v>1.4289710735146046E-3</v>
      </c>
      <c r="U148" s="7">
        <f>LN(TN1_Precios!U148/TN1_Precios!U149)</f>
        <v>-5.1328123118128009E-3</v>
      </c>
      <c r="V148" s="7">
        <f>LN(TN1_Precios!V148/TN1_Precios!V149)</f>
        <v>-4.2170372091158131E-3</v>
      </c>
      <c r="W148" s="7">
        <f>LN(TN1_Precios!W148/TN1_Precios!W149)</f>
        <v>0</v>
      </c>
      <c r="X148" s="7">
        <f>LN(TN1_Precios!X148/TN1_Precios!X149)</f>
        <v>2.2065696808444067E-3</v>
      </c>
      <c r="Y148" s="7">
        <f>LN(TN1_Precios!Y148/TN1_Precios!Y149)</f>
        <v>3.0491685020590693E-3</v>
      </c>
      <c r="Z148" s="7">
        <f>LN(TN1_Precios!Z148/TN1_Precios!Z149)</f>
        <v>-2.8503841430712905E-2</v>
      </c>
      <c r="AA148" s="7">
        <f>LN(TN1_Precios!AA148/TN1_Precios!AA149)</f>
        <v>-3.5881182207706808E-3</v>
      </c>
      <c r="AB148" s="7">
        <f>LN(TN1_Precios!AB148/TN1_Precios!AB149)</f>
        <v>-7.3912316484311318E-4</v>
      </c>
      <c r="AC148" s="7">
        <f>LN(TN1_Precios!AC148/TN1_Precios!AC149)</f>
        <v>0</v>
      </c>
      <c r="AD148" s="7">
        <f>LN(TN1_Precios!AD148/TN1_Precios!AD149)</f>
        <v>-1.4217844458594765E-2</v>
      </c>
      <c r="AE148" s="7">
        <f>LN(TN1_Precios!AE148/TN1_Precios!AE149)</f>
        <v>-2.4753787441361145E-2</v>
      </c>
      <c r="AF148" s="7">
        <f>LN(TN1_Precios!AF148/TN1_Precios!AF149)</f>
        <v>0</v>
      </c>
      <c r="AG148" s="7"/>
      <c r="AH148" s="7">
        <f>LN(TN1_Precios!AH148/TN1_Precios!AH149)</f>
        <v>1.7942306149644515E-3</v>
      </c>
      <c r="AI148" s="7">
        <f>LN(TN1_Precios!AI148/TN1_Precios!AI149)</f>
        <v>2.7485129533490935E-3</v>
      </c>
      <c r="AJ148" s="7">
        <f>LN(TN1_Precios!AJ148/TN1_Precios!AJ149)</f>
        <v>-4.4467054587213747E-3</v>
      </c>
      <c r="AK148" s="7">
        <f>LN(TN1_Precios!AK148/TN1_Precios!AK149)</f>
        <v>-2.7215628136524985E-3</v>
      </c>
      <c r="AL148" s="7">
        <f>LN(TN1_Precios!AL148/TN1_Precios!AL149)</f>
        <v>-1.3447087431214078E-2</v>
      </c>
      <c r="AM148" s="7">
        <f>LN(TN1_Precios!AM148/TN1_Precios!AM149)</f>
        <v>-2.6617672094248284E-3</v>
      </c>
      <c r="AN148" s="7">
        <f>LN(TN1_Precios!AN148/TN1_Precios!AN149)</f>
        <v>-7.3730004077341685E-4</v>
      </c>
    </row>
    <row r="149" spans="1:40" x14ac:dyDescent="0.2">
      <c r="A149" s="6">
        <v>42639</v>
      </c>
      <c r="B149" s="7">
        <f>LN(TN1_Precios!B149/TN1_Precios!B150)</f>
        <v>-1.1266725617764335E-3</v>
      </c>
      <c r="C149" s="7">
        <f>LN(TN1_Precios!C149/TN1_Precios!C150)</f>
        <v>5.3127491600732661E-4</v>
      </c>
      <c r="D149" s="7">
        <f>LN(TN1_Precios!D149/TN1_Precios!D150)</f>
        <v>-1.6256278980422215E-3</v>
      </c>
      <c r="E149" s="7">
        <f>LN(TN1_Precios!E149/TN1_Precios!E150)</f>
        <v>-7.6577830753095542E-3</v>
      </c>
      <c r="F149" s="7">
        <f>LN(TN1_Precios!F149/TN1_Precios!F150)</f>
        <v>0</v>
      </c>
      <c r="G149" s="7">
        <f>LN(TN1_Precios!G149/TN1_Precios!G150)</f>
        <v>7.377351865395941E-4</v>
      </c>
      <c r="H149" s="7">
        <f>LN(TN1_Precios!H149/TN1_Precios!H150)</f>
        <v>7.3155325312220497E-4</v>
      </c>
      <c r="I149" s="7">
        <f>LN(TN1_Precios!I149/TN1_Precios!I150)</f>
        <v>2.3262586820739337E-3</v>
      </c>
      <c r="J149" s="7">
        <f>LN(TN1_Precios!J149/TN1_Precios!J150)</f>
        <v>-1.3944504616228844E-2</v>
      </c>
      <c r="K149" s="7">
        <f>LN(TN1_Precios!K149/TN1_Precios!K150)</f>
        <v>-3.9323224300318862E-3</v>
      </c>
      <c r="L149" s="7">
        <f>LN(TN1_Precios!L149/TN1_Precios!L150)</f>
        <v>-1.9482958579509944E-3</v>
      </c>
      <c r="M149" s="7">
        <f>LN(TN1_Precios!M149/TN1_Precios!M150)</f>
        <v>-9.285667577067382E-4</v>
      </c>
      <c r="N149" s="7">
        <f>LN(TN1_Precios!N149/TN1_Precios!N150)</f>
        <v>-3.8903414574197434E-3</v>
      </c>
      <c r="O149" s="7">
        <f>LN(TN1_Precios!O149/TN1_Precios!O150)</f>
        <v>2.1375895196998473E-4</v>
      </c>
      <c r="P149" s="7">
        <f>LN(TN1_Precios!P149/TN1_Precios!P150)</f>
        <v>-9.1928994837490313E-3</v>
      </c>
      <c r="Q149" s="7">
        <f>LN(TN1_Precios!Q149/TN1_Precios!Q150)</f>
        <v>7.2693293935843948E-3</v>
      </c>
      <c r="R149" s="7">
        <f>LN(TN1_Precios!R149/TN1_Precios!R150)</f>
        <v>6.8516617959651059E-4</v>
      </c>
      <c r="S149" s="7">
        <f>LN(TN1_Precios!S149/TN1_Precios!S150)</f>
        <v>1.0498688628367949E-3</v>
      </c>
      <c r="T149" s="7">
        <f>LN(TN1_Precios!T149/TN1_Precios!T150)</f>
        <v>3.2226704417803367E-3</v>
      </c>
      <c r="U149" s="7">
        <f>LN(TN1_Precios!U149/TN1_Precios!U150)</f>
        <v>8.0777201622314731E-3</v>
      </c>
      <c r="V149" s="7">
        <f>LN(TN1_Precios!V149/TN1_Precios!V150)</f>
        <v>-1.0321121236911404E-2</v>
      </c>
      <c r="W149" s="7">
        <f>LN(TN1_Precios!W149/TN1_Precios!W150)</f>
        <v>-2.3781224049674358E-3</v>
      </c>
      <c r="X149" s="7">
        <f>LN(TN1_Precios!X149/TN1_Precios!X150)</f>
        <v>-1.7826073223508973E-3</v>
      </c>
      <c r="Y149" s="7">
        <f>LN(TN1_Precios!Y149/TN1_Precios!Y150)</f>
        <v>-2.6670578353025231E-5</v>
      </c>
      <c r="Z149" s="7">
        <f>LN(TN1_Precios!Z149/TN1_Precios!Z150)</f>
        <v>-1.7663502714014311E-2</v>
      </c>
      <c r="AA149" s="7">
        <f>LN(TN1_Precios!AA149/TN1_Precios!AA150)</f>
        <v>1.213286568427979E-3</v>
      </c>
      <c r="AB149" s="7">
        <f>LN(TN1_Precios!AB149/TN1_Precios!AB150)</f>
        <v>-1.3432735596798513E-4</v>
      </c>
      <c r="AC149" s="7">
        <f>LN(TN1_Precios!AC149/TN1_Precios!AC150)</f>
        <v>0</v>
      </c>
      <c r="AD149" s="7">
        <f>LN(TN1_Precios!AD149/TN1_Precios!AD150)</f>
        <v>4.3681968164890833E-3</v>
      </c>
      <c r="AE149" s="7">
        <f>LN(TN1_Precios!AE149/TN1_Precios!AE150)</f>
        <v>0</v>
      </c>
      <c r="AF149" s="7">
        <f>LN(TN1_Precios!AF149/TN1_Precios!AF150)</f>
        <v>-1.4375809120306669E-2</v>
      </c>
      <c r="AG149" s="7"/>
      <c r="AH149" s="7">
        <f>LN(TN1_Precios!AH149/TN1_Precios!AH150)</f>
        <v>-6.6140693108939928E-4</v>
      </c>
      <c r="AI149" s="7">
        <f>LN(TN1_Precios!AI149/TN1_Precios!AI150)</f>
        <v>-9.1324835632724741E-3</v>
      </c>
      <c r="AJ149" s="7">
        <f>LN(TN1_Precios!AJ149/TN1_Precios!AJ150)</f>
        <v>5.6984659100751357E-3</v>
      </c>
      <c r="AK149" s="7">
        <f>LN(TN1_Precios!AK149/TN1_Precios!AK150)</f>
        <v>3.9033371655782273E-2</v>
      </c>
      <c r="AL149" s="7">
        <f>LN(TN1_Precios!AL149/TN1_Precios!AL150)</f>
        <v>-9.7475295492541157E-3</v>
      </c>
      <c r="AM149" s="7">
        <f>LN(TN1_Precios!AM149/TN1_Precios!AM150)</f>
        <v>3.8046970436640664E-3</v>
      </c>
      <c r="AN149" s="7">
        <f>LN(TN1_Precios!AN149/TN1_Precios!AN150)</f>
        <v>0</v>
      </c>
    </row>
    <row r="150" spans="1:40" x14ac:dyDescent="0.2">
      <c r="A150" s="6">
        <v>42636</v>
      </c>
      <c r="B150" s="7">
        <f>LN(TN1_Precios!B150/TN1_Precios!B151)</f>
        <v>-1.5059490262148661E-3</v>
      </c>
      <c r="C150" s="7">
        <f>LN(TN1_Precios!C150/TN1_Precios!C151)</f>
        <v>1.8933983107564424E-2</v>
      </c>
      <c r="D150" s="7">
        <f>LN(TN1_Precios!D150/TN1_Precios!D151)</f>
        <v>-3.3436030021801767E-4</v>
      </c>
      <c r="E150" s="7">
        <f>LN(TN1_Precios!E150/TN1_Precios!E151)</f>
        <v>1.7590464949029293E-2</v>
      </c>
      <c r="F150" s="7">
        <f>LN(TN1_Precios!F150/TN1_Precios!F151)</f>
        <v>6.4102783609190188E-3</v>
      </c>
      <c r="G150" s="7">
        <f>LN(TN1_Precios!G150/TN1_Precios!G151)</f>
        <v>-3.6832454162964048E-3</v>
      </c>
      <c r="H150" s="7">
        <f>LN(TN1_Precios!H150/TN1_Precios!H151)</f>
        <v>-3.5529914018272374E-3</v>
      </c>
      <c r="I150" s="7">
        <f>LN(TN1_Precios!I150/TN1_Precios!I151)</f>
        <v>-6.9626042807190546E-3</v>
      </c>
      <c r="J150" s="7">
        <f>LN(TN1_Precios!J150/TN1_Precios!J151)</f>
        <v>9.0976742781336151E-3</v>
      </c>
      <c r="K150" s="7">
        <f>LN(TN1_Precios!K150/TN1_Precios!K151)</f>
        <v>4.0348572370267023E-3</v>
      </c>
      <c r="L150" s="7">
        <f>LN(TN1_Precios!L150/TN1_Precios!L151)</f>
        <v>-5.5244634717954502E-3</v>
      </c>
      <c r="M150" s="7">
        <f>LN(TN1_Precios!M150/TN1_Precios!M151)</f>
        <v>3.586375631227432E-3</v>
      </c>
      <c r="N150" s="7">
        <f>LN(TN1_Precios!N150/TN1_Precios!N151)</f>
        <v>1.2161565039275435E-2</v>
      </c>
      <c r="O150" s="7">
        <f>LN(TN1_Precios!O150/TN1_Precios!O151)</f>
        <v>-4.834018086094201E-3</v>
      </c>
      <c r="P150" s="7">
        <f>LN(TN1_Precios!P150/TN1_Precios!P151)</f>
        <v>1.1980148617529551E-3</v>
      </c>
      <c r="Q150" s="7">
        <f>LN(TN1_Precios!Q150/TN1_Precios!Q151)</f>
        <v>9.6929702277436733E-3</v>
      </c>
      <c r="R150" s="7">
        <f>LN(TN1_Precios!R150/TN1_Precios!R151)</f>
        <v>0</v>
      </c>
      <c r="S150" s="7">
        <f>LN(TN1_Precios!S150/TN1_Precios!S151)</f>
        <v>2.6295045390247592E-3</v>
      </c>
      <c r="T150" s="7">
        <f>LN(TN1_Precios!T150/TN1_Precios!T151)</f>
        <v>-6.2025584178744559E-3</v>
      </c>
      <c r="U150" s="7">
        <f>LN(TN1_Precios!U150/TN1_Precios!U151)</f>
        <v>-5.290531280677295E-3</v>
      </c>
      <c r="V150" s="7">
        <f>LN(TN1_Precios!V150/TN1_Precios!V151)</f>
        <v>-3.5812086764620381E-3</v>
      </c>
      <c r="W150" s="7">
        <f>LN(TN1_Precios!W150/TN1_Precios!W151)</f>
        <v>0</v>
      </c>
      <c r="X150" s="7">
        <f>LN(TN1_Precios!X150/TN1_Precios!X151)</f>
        <v>-6.7825352324609367E-4</v>
      </c>
      <c r="Y150" s="7">
        <f>LN(TN1_Precios!Y150/TN1_Precios!Y151)</f>
        <v>-1.3334222301241002E-4</v>
      </c>
      <c r="Z150" s="7">
        <f>LN(TN1_Precios!Z150/TN1_Precios!Z151)</f>
        <v>-2.0181641562371246E-3</v>
      </c>
      <c r="AA150" s="7">
        <f>LN(TN1_Precios!AA150/TN1_Precios!AA151)</f>
        <v>-2.6812739772999337E-2</v>
      </c>
      <c r="AB150" s="7">
        <f>LN(TN1_Precios!AB150/TN1_Precios!AB151)</f>
        <v>1.0532098435295728E-2</v>
      </c>
      <c r="AC150" s="7">
        <f>LN(TN1_Precios!AC150/TN1_Precios!AC151)</f>
        <v>-6.8039161485326559E-3</v>
      </c>
      <c r="AD150" s="7">
        <f>LN(TN1_Precios!AD150/TN1_Precios!AD151)</f>
        <v>-2.7687393215671519E-3</v>
      </c>
      <c r="AE150" s="7">
        <f>LN(TN1_Precios!AE150/TN1_Precios!AE151)</f>
        <v>2.0142941834112842E-2</v>
      </c>
      <c r="AF150" s="7">
        <f>LN(TN1_Precios!AF150/TN1_Precios!AF151)</f>
        <v>0</v>
      </c>
      <c r="AG150" s="7"/>
      <c r="AH150" s="7">
        <f>LN(TN1_Precios!AH150/TN1_Precios!AH151)</f>
        <v>-7.0816517370680477E-4</v>
      </c>
      <c r="AI150" s="7">
        <f>LN(TN1_Precios!AI150/TN1_Precios!AI151)</f>
        <v>5.2866771567363349E-3</v>
      </c>
      <c r="AJ150" s="7">
        <f>LN(TN1_Precios!AJ150/TN1_Precios!AJ151)</f>
        <v>-9.7379338436016823E-3</v>
      </c>
      <c r="AK150" s="7">
        <f>LN(TN1_Precios!AK150/TN1_Precios!AK151)</f>
        <v>-1.640016481873308E-2</v>
      </c>
      <c r="AL150" s="7">
        <f>LN(TN1_Precios!AL150/TN1_Precios!AL151)</f>
        <v>8.8222325969094389E-4</v>
      </c>
      <c r="AM150" s="7">
        <f>LN(TN1_Precios!AM150/TN1_Precios!AM151)</f>
        <v>-1.7773268611619387E-3</v>
      </c>
      <c r="AN150" s="7">
        <f>LN(TN1_Precios!AN150/TN1_Precios!AN151)</f>
        <v>-2.2821815772747101E-3</v>
      </c>
    </row>
    <row r="151" spans="1:40" x14ac:dyDescent="0.2">
      <c r="A151" s="6">
        <v>42635</v>
      </c>
      <c r="B151" s="7">
        <f>LN(TN1_Precios!B151/TN1_Precios!B152)</f>
        <v>6.2313119144466016E-3</v>
      </c>
      <c r="C151" s="7">
        <f>LN(TN1_Precios!C151/TN1_Precios!C152)</f>
        <v>-2.1244534608537455E-2</v>
      </c>
      <c r="D151" s="7">
        <f>LN(TN1_Precios!D151/TN1_Precios!D152)</f>
        <v>2.4146805110251621E-3</v>
      </c>
      <c r="E151" s="7">
        <f>LN(TN1_Precios!E151/TN1_Precios!E152)</f>
        <v>1.5448483987559164E-2</v>
      </c>
      <c r="F151" s="7">
        <f>LN(TN1_Precios!F151/TN1_Precios!F152)</f>
        <v>-6.4102783609190543E-3</v>
      </c>
      <c r="G151" s="7">
        <f>LN(TN1_Precios!G151/TN1_Precios!G152)</f>
        <v>-7.3260400920728977E-3</v>
      </c>
      <c r="H151" s="7">
        <f>LN(TN1_Precios!H151/TN1_Precios!H152)</f>
        <v>3.6527901411192573E-3</v>
      </c>
      <c r="I151" s="7">
        <f>LN(TN1_Precios!I151/TN1_Precios!I152)</f>
        <v>-2.8868380325807997E-3</v>
      </c>
      <c r="J151" s="7">
        <f>LN(TN1_Precios!J151/TN1_Precios!J152)</f>
        <v>6.3577552049283323E-2</v>
      </c>
      <c r="K151" s="7">
        <f>LN(TN1_Precios!K151/TN1_Precios!K152)</f>
        <v>2.4917493585688771E-2</v>
      </c>
      <c r="L151" s="7">
        <f>LN(TN1_Precios!L151/TN1_Precios!L152)</f>
        <v>1.4447723001376407E-2</v>
      </c>
      <c r="M151" s="7">
        <f>LN(TN1_Precios!M151/TN1_Precios!M152)</f>
        <v>-2.1268119142768219E-3</v>
      </c>
      <c r="N151" s="7">
        <f>LN(TN1_Precios!N151/TN1_Precios!N152)</f>
        <v>2.1528533611010927E-3</v>
      </c>
      <c r="O151" s="7">
        <f>LN(TN1_Precios!O151/TN1_Precios!O152)</f>
        <v>-2.1960126418057455E-3</v>
      </c>
      <c r="P151" s="7">
        <f>LN(TN1_Precios!P151/TN1_Precios!P152)</f>
        <v>7.563422389820551E-3</v>
      </c>
      <c r="Q151" s="7">
        <f>LN(TN1_Precios!Q151/TN1_Precios!Q152)</f>
        <v>8.191409292453683E-3</v>
      </c>
      <c r="R151" s="7">
        <f>LN(TN1_Precios!R151/TN1_Precios!R152)</f>
        <v>0</v>
      </c>
      <c r="S151" s="7">
        <f>LN(TN1_Precios!S151/TN1_Precios!S152)</f>
        <v>3.9572667392019246E-3</v>
      </c>
      <c r="T151" s="7">
        <f>LN(TN1_Precios!T151/TN1_Precios!T152)</f>
        <v>8.5599638669148319E-3</v>
      </c>
      <c r="U151" s="7">
        <f>LN(TN1_Precios!U151/TN1_Precios!U152)</f>
        <v>5.0243151320718939E-3</v>
      </c>
      <c r="V151" s="7">
        <f>LN(TN1_Precios!V151/TN1_Precios!V152)</f>
        <v>1.3943995712008573E-2</v>
      </c>
      <c r="W151" s="7">
        <f>LN(TN1_Precios!W151/TN1_Precios!W152)</f>
        <v>0</v>
      </c>
      <c r="X151" s="7">
        <f>LN(TN1_Precios!X151/TN1_Precios!X152)</f>
        <v>5.7798715941990778E-3</v>
      </c>
      <c r="Y151" s="7">
        <f>LN(TN1_Precios!Y151/TN1_Precios!Y152)</f>
        <v>1.3558164598850769E-2</v>
      </c>
      <c r="Z151" s="7">
        <f>LN(TN1_Precios!Z151/TN1_Precios!Z152)</f>
        <v>3.534464674201114E-3</v>
      </c>
      <c r="AA151" s="7">
        <f>LN(TN1_Precios!AA151/TN1_Precios!AA152)</f>
        <v>2.2433184332237482E-2</v>
      </c>
      <c r="AB151" s="7">
        <f>LN(TN1_Precios!AB151/TN1_Precios!AB152)</f>
        <v>6.0587679809250231E-3</v>
      </c>
      <c r="AC151" s="7">
        <f>LN(TN1_Precios!AC151/TN1_Precios!AC152)</f>
        <v>0</v>
      </c>
      <c r="AD151" s="7">
        <f>LN(TN1_Precios!AD151/TN1_Precios!AD152)</f>
        <v>-1.6963121403884536E-3</v>
      </c>
      <c r="AE151" s="7">
        <f>LN(TN1_Precios!AE151/TN1_Precios!AE152)</f>
        <v>-9.0804749262524079E-3</v>
      </c>
      <c r="AF151" s="7">
        <f>LN(TN1_Precios!AF151/TN1_Precios!AF152)</f>
        <v>1.4375809120306669E-2</v>
      </c>
      <c r="AG151" s="7"/>
      <c r="AH151" s="7">
        <f>LN(TN1_Precios!AH151/TN1_Precios!AH152)</f>
        <v>7.0816517370677517E-4</v>
      </c>
      <c r="AI151" s="7">
        <f>LN(TN1_Precios!AI151/TN1_Precios!AI152)</f>
        <v>6.2339769179053563E-3</v>
      </c>
      <c r="AJ151" s="7">
        <f>LN(TN1_Precios!AJ151/TN1_Precios!AJ152)</f>
        <v>2.6314207306598933E-2</v>
      </c>
      <c r="AK151" s="7">
        <f>LN(TN1_Precios!AK151/TN1_Precios!AK152)</f>
        <v>-2.4222385044988075E-3</v>
      </c>
      <c r="AL151" s="7">
        <f>LN(TN1_Precios!AL151/TN1_Precios!AL152)</f>
        <v>6.1974523283707204E-3</v>
      </c>
      <c r="AM151" s="7">
        <f>LN(TN1_Precios!AM151/TN1_Precios!AM152)</f>
        <v>0</v>
      </c>
      <c r="AN151" s="7">
        <f>LN(TN1_Precios!AN151/TN1_Precios!AN152)</f>
        <v>0</v>
      </c>
    </row>
    <row r="152" spans="1:40" x14ac:dyDescent="0.2">
      <c r="A152" s="6">
        <v>42634</v>
      </c>
      <c r="B152" s="7">
        <f>LN(TN1_Precios!B152/TN1_Precios!B153)</f>
        <v>2.8730461127647708E-3</v>
      </c>
      <c r="C152" s="7">
        <f>LN(TN1_Precios!C152/TN1_Precios!C153)</f>
        <v>2.1230104758242475E-3</v>
      </c>
      <c r="D152" s="7">
        <f>LN(TN1_Precios!D152/TN1_Precios!D153)</f>
        <v>-8.1767384066751408E-3</v>
      </c>
      <c r="E152" s="7">
        <f>LN(TN1_Precios!E152/TN1_Precios!E153)</f>
        <v>-1.7283309834953571E-3</v>
      </c>
      <c r="F152" s="7">
        <f>LN(TN1_Precios!F152/TN1_Precios!F153)</f>
        <v>2.392613324778781E-2</v>
      </c>
      <c r="G152" s="7">
        <f>LN(TN1_Precios!G152/TN1_Precios!G153)</f>
        <v>1.4706147389695487E-2</v>
      </c>
      <c r="H152" s="7">
        <f>LN(TN1_Precios!H152/TN1_Precios!H153)</f>
        <v>1.1476495682182579E-2</v>
      </c>
      <c r="I152" s="7">
        <f>LN(TN1_Precios!I152/TN1_Precios!I153)</f>
        <v>-4.0276233962515152E-3</v>
      </c>
      <c r="J152" s="7">
        <f>LN(TN1_Precios!J152/TN1_Precios!J153)</f>
        <v>5.2556260486350164E-3</v>
      </c>
      <c r="K152" s="7">
        <f>LN(TN1_Precios!K152/TN1_Precios!K153)</f>
        <v>9.5823031882292659E-3</v>
      </c>
      <c r="L152" s="7">
        <f>LN(TN1_Precios!L152/TN1_Precios!L153)</f>
        <v>-6.0744683383797717E-3</v>
      </c>
      <c r="M152" s="7">
        <f>LN(TN1_Precios!M152/TN1_Precios!M153)</f>
        <v>-2.5197281417186331E-3</v>
      </c>
      <c r="N152" s="7">
        <f>LN(TN1_Precios!N152/TN1_Precios!N153)</f>
        <v>-6.6661975621196161E-3</v>
      </c>
      <c r="O152" s="7">
        <f>LN(TN1_Precios!O152/TN1_Precios!O153)</f>
        <v>-9.5775379997463991E-3</v>
      </c>
      <c r="P152" s="7">
        <f>LN(TN1_Precios!P152/TN1_Precios!P153)</f>
        <v>2.7645805944776268E-3</v>
      </c>
      <c r="Q152" s="7">
        <f>LN(TN1_Precios!Q152/TN1_Precios!Q153)</f>
        <v>2.6589557108165629E-4</v>
      </c>
      <c r="R152" s="7">
        <f>LN(TN1_Precios!R152/TN1_Precios!R153)</f>
        <v>-6.8516617959650148E-4</v>
      </c>
      <c r="S152" s="7">
        <f>LN(TN1_Precios!S152/TN1_Precios!S153)</f>
        <v>1.5873019205721883E-3</v>
      </c>
      <c r="T152" s="7">
        <f>LN(TN1_Precios!T152/TN1_Precios!T153)</f>
        <v>3.1265633071094005E-4</v>
      </c>
      <c r="U152" s="7">
        <f>LN(TN1_Precios!U152/TN1_Precios!U153)</f>
        <v>2.4190253698552645E-3</v>
      </c>
      <c r="V152" s="7">
        <f>LN(TN1_Precios!V152/TN1_Precios!V153)</f>
        <v>-2.0619287202735703E-2</v>
      </c>
      <c r="W152" s="7">
        <f>LN(TN1_Precios!W152/TN1_Precios!W153)</f>
        <v>0</v>
      </c>
      <c r="X152" s="7">
        <f>LN(TN1_Precios!X152/TN1_Precios!X153)</f>
        <v>-5.7798715941990431E-3</v>
      </c>
      <c r="Y152" s="7">
        <f>LN(TN1_Precios!Y152/TN1_Precios!Y153)</f>
        <v>7.8970274305541384E-3</v>
      </c>
      <c r="Z152" s="7">
        <f>LN(TN1_Precios!Z152/TN1_Precios!Z153)</f>
        <v>1.1531414874511542E-2</v>
      </c>
      <c r="AA152" s="7">
        <f>LN(TN1_Precios!AA152/TN1_Precios!AA153)</f>
        <v>2.5329251530416135E-2</v>
      </c>
      <c r="AB152" s="7">
        <f>LN(TN1_Precios!AB152/TN1_Precios!AB153)</f>
        <v>5.4775898682989047E-3</v>
      </c>
      <c r="AC152" s="7">
        <f>LN(TN1_Precios!AC152/TN1_Precios!AC153)</f>
        <v>0</v>
      </c>
      <c r="AD152" s="7">
        <f>LN(TN1_Precios!AD152/TN1_Precios!AD153)</f>
        <v>-4.8067144877367478E-3</v>
      </c>
      <c r="AE152" s="7">
        <f>LN(TN1_Precios!AE152/TN1_Precios!AE153)</f>
        <v>1.5707848835352728E-2</v>
      </c>
      <c r="AF152" s="7">
        <f>LN(TN1_Precios!AF152/TN1_Precios!AF153)</f>
        <v>0</v>
      </c>
      <c r="AG152" s="7"/>
      <c r="AH152" s="7">
        <f>LN(TN1_Precios!AH152/TN1_Precios!AH153)</f>
        <v>1.2833485702876761E-2</v>
      </c>
      <c r="AI152" s="7">
        <f>LN(TN1_Precios!AI152/TN1_Precios!AI153)</f>
        <v>7.0136869276336477E-3</v>
      </c>
      <c r="AJ152" s="7">
        <f>LN(TN1_Precios!AJ152/TN1_Precios!AJ153)</f>
        <v>-7.2168123206871873E-3</v>
      </c>
      <c r="AK152" s="7">
        <f>LN(TN1_Precios!AK152/TN1_Precios!AK153)</f>
        <v>1.0558883246262231E-2</v>
      </c>
      <c r="AL152" s="7">
        <f>LN(TN1_Precios!AL152/TN1_Precios!AL153)</f>
        <v>1.4311514393255946E-2</v>
      </c>
      <c r="AM152" s="7">
        <f>LN(TN1_Precios!AM152/TN1_Precios!AM153)</f>
        <v>-1.4606152389362114E-2</v>
      </c>
      <c r="AN152" s="7">
        <f>LN(TN1_Precios!AN152/TN1_Precios!AN153)</f>
        <v>-1.8288972006525506E-2</v>
      </c>
    </row>
    <row r="153" spans="1:40" x14ac:dyDescent="0.2">
      <c r="A153" s="6">
        <v>42633</v>
      </c>
      <c r="B153" s="7">
        <f>LN(TN1_Precios!B153/TN1_Precios!B154)</f>
        <v>3.6295085027761432E-3</v>
      </c>
      <c r="C153" s="7">
        <f>LN(TN1_Precios!C153/TN1_Precios!C154)</f>
        <v>-7.0075189038422457E-3</v>
      </c>
      <c r="D153" s="7">
        <f>LN(TN1_Precios!D153/TN1_Precios!D154)</f>
        <v>-1.4946090110136854E-3</v>
      </c>
      <c r="E153" s="7">
        <f>LN(TN1_Precios!E153/TN1_Precios!E154)</f>
        <v>1.4114645989380172E-2</v>
      </c>
      <c r="F153" s="7">
        <f>LN(TN1_Precios!F153/TN1_Precios!F154)</f>
        <v>-1.456939615103264E-2</v>
      </c>
      <c r="G153" s="7">
        <f>LN(TN1_Precios!G153/TN1_Precios!G154)</f>
        <v>2.9009323602956112E-2</v>
      </c>
      <c r="H153" s="7">
        <f>LN(TN1_Precios!H153/TN1_Precios!H154)</f>
        <v>-5.5372056171843599E-3</v>
      </c>
      <c r="I153" s="7">
        <f>LN(TN1_Precios!I153/TN1_Precios!I154)</f>
        <v>1.5042227507551426E-2</v>
      </c>
      <c r="J153" s="7">
        <f>LN(TN1_Precios!J153/TN1_Precios!J154)</f>
        <v>-2.6014038322224155E-3</v>
      </c>
      <c r="K153" s="7">
        <f>LN(TN1_Precios!K153/TN1_Precios!K154)</f>
        <v>-1.9950973614051699E-2</v>
      </c>
      <c r="L153" s="7">
        <f>LN(TN1_Precios!L153/TN1_Precios!L154)</f>
        <v>1.0464977775694552E-2</v>
      </c>
      <c r="M153" s="7">
        <f>LN(TN1_Precios!M153/TN1_Precios!M154)</f>
        <v>3.582568682848686E-3</v>
      </c>
      <c r="N153" s="7">
        <f>LN(TN1_Precios!N153/TN1_Precios!N154)</f>
        <v>7.1865469512996097E-3</v>
      </c>
      <c r="O153" s="7">
        <f>LN(TN1_Precios!O153/TN1_Precios!O154)</f>
        <v>2.7282169497105373E-2</v>
      </c>
      <c r="P153" s="7">
        <f>LN(TN1_Precios!P153/TN1_Precios!P154)</f>
        <v>1.3500183261704751E-2</v>
      </c>
      <c r="Q153" s="7">
        <f>LN(TN1_Precios!Q153/TN1_Precios!Q154)</f>
        <v>3.8467670519654567E-3</v>
      </c>
      <c r="R153" s="7">
        <f>LN(TN1_Precios!R153/TN1_Precios!R154)</f>
        <v>0</v>
      </c>
      <c r="S153" s="7">
        <f>LN(TN1_Precios!S153/TN1_Precios!S154)</f>
        <v>-2.3800090568112326E-3</v>
      </c>
      <c r="T153" s="7">
        <f>LN(TN1_Precios!T153/TN1_Precios!T154)</f>
        <v>4.2461578154119927E-3</v>
      </c>
      <c r="U153" s="7">
        <f>LN(TN1_Precios!U153/TN1_Precios!U154)</f>
        <v>2.7129808028550566E-3</v>
      </c>
      <c r="V153" s="7">
        <f>LN(TN1_Precios!V153/TN1_Precios!V154)</f>
        <v>8.1635985187446624E-5</v>
      </c>
      <c r="W153" s="7">
        <f>LN(TN1_Precios!W153/TN1_Precios!W154)</f>
        <v>0</v>
      </c>
      <c r="X153" s="7">
        <f>LN(TN1_Precios!X153/TN1_Precios!X154)</f>
        <v>4.3317687814085877E-3</v>
      </c>
      <c r="Y153" s="7">
        <f>LN(TN1_Precios!Y153/TN1_Precios!Y154)</f>
        <v>5.6419758549623852E-3</v>
      </c>
      <c r="Z153" s="7">
        <f>LN(TN1_Precios!Z153/TN1_Precios!Z154)</f>
        <v>-6.2909329295956912E-3</v>
      </c>
      <c r="AA153" s="7">
        <f>LN(TN1_Precios!AA153/TN1_Precios!AA154)</f>
        <v>-3.7882799133537423E-3</v>
      </c>
      <c r="AB153" s="7">
        <f>LN(TN1_Precios!AB153/TN1_Precios!AB154)</f>
        <v>-3.8374610239029711E-3</v>
      </c>
      <c r="AC153" s="7">
        <f>LN(TN1_Precios!AC153/TN1_Precios!AC154)</f>
        <v>1.7968693542816556E-2</v>
      </c>
      <c r="AD153" s="7">
        <f>LN(TN1_Precios!AD153/TN1_Precios!AD154)</f>
        <v>1.9295712692146056E-3</v>
      </c>
      <c r="AE153" s="7">
        <f>LN(TN1_Precios!AE153/TN1_Precios!AE154)</f>
        <v>9.1450111500627415E-3</v>
      </c>
      <c r="AF153" s="7">
        <f>LN(TN1_Precios!AF153/TN1_Precios!AF154)</f>
        <v>0</v>
      </c>
      <c r="AG153" s="7"/>
      <c r="AH153" s="7">
        <f>LN(TN1_Precios!AH153/TN1_Precios!AH154)</f>
        <v>1.9136924754595101E-4</v>
      </c>
      <c r="AI153" s="7">
        <f>LN(TN1_Precios!AI153/TN1_Precios!AI154)</f>
        <v>1.8506930678073807E-2</v>
      </c>
      <c r="AJ153" s="7">
        <f>LN(TN1_Precios!AJ153/TN1_Precios!AJ154)</f>
        <v>2.5125341526040866E-2</v>
      </c>
      <c r="AK153" s="7">
        <f>LN(TN1_Precios!AK153/TN1_Precios!AK154)</f>
        <v>-1.7321824721530502E-2</v>
      </c>
      <c r="AL153" s="7">
        <f>LN(TN1_Precios!AL153/TN1_Precios!AL154)</f>
        <v>1.1780834031149571E-2</v>
      </c>
      <c r="AM153" s="7">
        <f>LN(TN1_Precios!AM153/TN1_Precios!AM154)</f>
        <v>0</v>
      </c>
      <c r="AN153" s="7">
        <f>LN(TN1_Precios!AN153/TN1_Precios!AN154)</f>
        <v>-1.148612771556814E-2</v>
      </c>
    </row>
    <row r="154" spans="1:40" x14ac:dyDescent="0.2">
      <c r="A154" s="6">
        <v>42629</v>
      </c>
      <c r="B154" s="7">
        <f>LN(TN1_Precios!B154/TN1_Precios!B155)</f>
        <v>-4.5815509762435558E-3</v>
      </c>
      <c r="C154" s="7">
        <f>LN(TN1_Precios!C154/TN1_Precios!C155)</f>
        <v>-1.4817824221977059E-2</v>
      </c>
      <c r="D154" s="7">
        <f>LN(TN1_Precios!D154/TN1_Precios!D155)</f>
        <v>3.0627895305457308E-3</v>
      </c>
      <c r="E154" s="7">
        <f>LN(TN1_Precios!E154/TN1_Precios!E155)</f>
        <v>-5.9289513781957473E-3</v>
      </c>
      <c r="F154" s="7">
        <f>LN(TN1_Precios!F154/TN1_Precios!F155)</f>
        <v>1.888361318747208E-3</v>
      </c>
      <c r="G154" s="7">
        <f>LN(TN1_Precios!G154/TN1_Precios!G155)</f>
        <v>8.7310043798910306E-3</v>
      </c>
      <c r="H154" s="7">
        <f>LN(TN1_Precios!H154/TN1_Precios!H155)</f>
        <v>-3.4077274725088798E-3</v>
      </c>
      <c r="I154" s="7">
        <f>LN(TN1_Precios!I154/TN1_Precios!I155)</f>
        <v>-7.2600870654965077E-3</v>
      </c>
      <c r="J154" s="7">
        <f>LN(TN1_Precios!J154/TN1_Precios!J155)</f>
        <v>-2.3265535758376526E-3</v>
      </c>
      <c r="K154" s="7">
        <f>LN(TN1_Precios!K154/TN1_Precios!K155)</f>
        <v>-6.3560948565726701E-3</v>
      </c>
      <c r="L154" s="7">
        <f>LN(TN1_Precios!L154/TN1_Precios!L155)</f>
        <v>-1.1415476859236532E-2</v>
      </c>
      <c r="M154" s="7">
        <f>LN(TN1_Precios!M154/TN1_Precios!M155)</f>
        <v>-6.3601645430848997E-3</v>
      </c>
      <c r="N154" s="7">
        <f>LN(TN1_Precios!N154/TN1_Precios!N155)</f>
        <v>-3.9330687782665871E-3</v>
      </c>
      <c r="O154" s="7">
        <f>LN(TN1_Precios!O154/TN1_Precios!O155)</f>
        <v>6.4843836704175158E-4</v>
      </c>
      <c r="P154" s="7">
        <f>LN(TN1_Precios!P154/TN1_Precios!P155)</f>
        <v>-1.5142574606387254E-2</v>
      </c>
      <c r="Q154" s="7">
        <f>LN(TN1_Precios!Q154/TN1_Precios!Q155)</f>
        <v>-5.8890242061033025E-3</v>
      </c>
      <c r="R154" s="7">
        <f>LN(TN1_Precios!R154/TN1_Precios!R155)</f>
        <v>9.6353119836720923E-3</v>
      </c>
      <c r="S154" s="7">
        <f>LN(TN1_Precios!S154/TN1_Precios!S155)</f>
        <v>-3.9541372199805112E-3</v>
      </c>
      <c r="T154" s="7">
        <f>LN(TN1_Precios!T154/TN1_Precios!T155)</f>
        <v>-1.480654212675764E-2</v>
      </c>
      <c r="U154" s="7">
        <f>LN(TN1_Precios!U154/TN1_Precios!U155)</f>
        <v>-8.9332042427076319E-3</v>
      </c>
      <c r="V154" s="7">
        <f>LN(TN1_Precios!V154/TN1_Precios!V155)</f>
        <v>4.0827992238230996E-4</v>
      </c>
      <c r="W154" s="7">
        <f>LN(TN1_Precios!W154/TN1_Precios!W155)</f>
        <v>0</v>
      </c>
      <c r="X154" s="7">
        <f>LN(TN1_Precios!X154/TN1_Precios!X155)</f>
        <v>2.0449904877274262E-3</v>
      </c>
      <c r="Y154" s="7">
        <f>LN(TN1_Precios!Y154/TN1_Precios!Y155)</f>
        <v>2.73995122904745E-5</v>
      </c>
      <c r="Z154" s="7">
        <f>LN(TN1_Precios!Z154/TN1_Precios!Z155)</f>
        <v>3.225535433854964E-3</v>
      </c>
      <c r="AA154" s="7">
        <f>LN(TN1_Precios!AA154/TN1_Precios!AA155)</f>
        <v>-6.1373127935631074E-3</v>
      </c>
      <c r="AB154" s="7">
        <f>LN(TN1_Precios!AB154/TN1_Precios!AB155)</f>
        <v>6.4498645445543032E-3</v>
      </c>
      <c r="AC154" s="7">
        <f>LN(TN1_Precios!AC154/TN1_Precios!AC155)</f>
        <v>9.8108705642592393E-3</v>
      </c>
      <c r="AD154" s="7">
        <f>LN(TN1_Precios!AD154/TN1_Precios!AD155)</f>
        <v>1.3770945485872725E-3</v>
      </c>
      <c r="AE154" s="7">
        <f>LN(TN1_Precios!AE154/TN1_Precios!AE155)</f>
        <v>-1.8383634542765759E-2</v>
      </c>
      <c r="AF154" s="7">
        <f>LN(TN1_Precios!AF154/TN1_Precios!AF155)</f>
        <v>-1.7937700686667318E-2</v>
      </c>
      <c r="AG154" s="7"/>
      <c r="AH154" s="7">
        <f>LN(TN1_Precios!AH154/TN1_Precios!AH155)</f>
        <v>-3.9634271017926588E-3</v>
      </c>
      <c r="AI154" s="7">
        <f>LN(TN1_Precios!AI154/TN1_Precios!AI155)</f>
        <v>9.2882859023538916E-3</v>
      </c>
      <c r="AJ154" s="7">
        <f>LN(TN1_Precios!AJ154/TN1_Precios!AJ155)</f>
        <v>-1.6793613106746496E-2</v>
      </c>
      <c r="AK154" s="7">
        <f>LN(TN1_Precios!AK154/TN1_Precios!AK155)</f>
        <v>-1.4257275456359058E-2</v>
      </c>
      <c r="AL154" s="7">
        <f>LN(TN1_Precios!AL154/TN1_Precios!AL155)</f>
        <v>-1.8067338793970364E-2</v>
      </c>
      <c r="AM154" s="7">
        <f>LN(TN1_Precios!AM154/TN1_Precios!AM155)</f>
        <v>3.7507033008303916E-4</v>
      </c>
      <c r="AN154" s="7">
        <f>LN(TN1_Precios!AN154/TN1_Precios!AN155)</f>
        <v>-9.0948473998466173E-3</v>
      </c>
    </row>
    <row r="155" spans="1:40" x14ac:dyDescent="0.2">
      <c r="A155" s="6">
        <v>42628</v>
      </c>
      <c r="B155" s="7">
        <f>LN(TN1_Precios!B155/TN1_Precios!B156)</f>
        <v>3.9595925334256392E-4</v>
      </c>
      <c r="C155" s="7">
        <f>LN(TN1_Precios!C155/TN1_Precios!C156)</f>
        <v>-1.5836268216057846E-2</v>
      </c>
      <c r="D155" s="7">
        <f>LN(TN1_Precios!D155/TN1_Precios!D156)</f>
        <v>-2.3039022126013411E-3</v>
      </c>
      <c r="E155" s="7">
        <f>LN(TN1_Precios!E155/TN1_Precios!E156)</f>
        <v>6.4803566463910941E-4</v>
      </c>
      <c r="F155" s="7">
        <f>LN(TN1_Precios!F155/TN1_Precios!F156)</f>
        <v>0</v>
      </c>
      <c r="G155" s="7">
        <f>LN(TN1_Precios!G155/TN1_Precios!G156)</f>
        <v>0</v>
      </c>
      <c r="H155" s="7">
        <f>LN(TN1_Precios!H155/TN1_Precios!H156)</f>
        <v>-5.1894597683459637E-3</v>
      </c>
      <c r="I155" s="7">
        <f>LN(TN1_Precios!I155/TN1_Precios!I156)</f>
        <v>2.0275169871053203E-3</v>
      </c>
      <c r="J155" s="7">
        <f>LN(TN1_Precios!J155/TN1_Precios!J156)</f>
        <v>2.2966916870709704E-3</v>
      </c>
      <c r="K155" s="7">
        <f>LN(TN1_Precios!K155/TN1_Precios!K156)</f>
        <v>7.3872705918429278E-4</v>
      </c>
      <c r="L155" s="7">
        <f>LN(TN1_Precios!L155/TN1_Precios!L156)</f>
        <v>3.0006001425391602E-4</v>
      </c>
      <c r="M155" s="7">
        <f>LN(TN1_Precios!M155/TN1_Precios!M156)</f>
        <v>1.2226065911638852E-2</v>
      </c>
      <c r="N155" s="7">
        <f>LN(TN1_Precios!N155/TN1_Precios!N156)</f>
        <v>1.5299376745109849E-2</v>
      </c>
      <c r="O155" s="7">
        <f>LN(TN1_Precios!O155/TN1_Precios!O156)</f>
        <v>-1.1180507779360681E-2</v>
      </c>
      <c r="P155" s="7">
        <f>LN(TN1_Precios!P155/TN1_Precios!P156)</f>
        <v>-2.0707513870598087E-3</v>
      </c>
      <c r="Q155" s="7">
        <f>LN(TN1_Precios!Q155/TN1_Precios!Q156)</f>
        <v>9.4589331734530569E-4</v>
      </c>
      <c r="R155" s="7">
        <f>LN(TN1_Precios!R155/TN1_Precios!R156)</f>
        <v>6.9180217217747176E-4</v>
      </c>
      <c r="S155" s="7">
        <f>LN(TN1_Precios!S155/TN1_Precios!S156)</f>
        <v>1.1909628661095068E-2</v>
      </c>
      <c r="T155" s="7">
        <f>LN(TN1_Precios!T155/TN1_Precios!T156)</f>
        <v>1.3551187088765824E-2</v>
      </c>
      <c r="U155" s="7">
        <f>LN(TN1_Precios!U155/TN1_Precios!U156)</f>
        <v>4.5795676299837888E-3</v>
      </c>
      <c r="V155" s="7">
        <f>LN(TN1_Precios!V155/TN1_Precios!V156)</f>
        <v>-6.2691025593650026E-3</v>
      </c>
      <c r="W155" s="7">
        <f>LN(TN1_Precios!W155/TN1_Precios!W156)</f>
        <v>0</v>
      </c>
      <c r="X155" s="7">
        <f>LN(TN1_Precios!X155/TN1_Precios!X156)</f>
        <v>-6.2920027322374578E-3</v>
      </c>
      <c r="Y155" s="7">
        <f>LN(TN1_Precios!Y155/TN1_Precios!Y156)</f>
        <v>1.3725205287184896E-2</v>
      </c>
      <c r="Z155" s="7">
        <f>LN(TN1_Precios!Z155/TN1_Precios!Z156)</f>
        <v>-1.200048205297174E-2</v>
      </c>
      <c r="AA155" s="7">
        <f>LN(TN1_Precios!AA155/TN1_Precios!AA156)</f>
        <v>4.0683923543336446E-3</v>
      </c>
      <c r="AB155" s="7">
        <f>LN(TN1_Precios!AB155/TN1_Precios!AB156)</f>
        <v>0</v>
      </c>
      <c r="AC155" s="7">
        <f>LN(TN1_Precios!AC155/TN1_Precios!AC156)</f>
        <v>1.4184634991956381E-2</v>
      </c>
      <c r="AD155" s="7">
        <f>LN(TN1_Precios!AD155/TN1_Precios!AD156)</f>
        <v>4.2155310028855223E-3</v>
      </c>
      <c r="AE155" s="7">
        <f>LN(TN1_Precios!AE155/TN1_Precios!AE156)</f>
        <v>2.9455102297567446E-3</v>
      </c>
      <c r="AF155" s="7">
        <f>LN(TN1_Precios!AF155/TN1_Precios!AF156)</f>
        <v>0</v>
      </c>
      <c r="AG155" s="7"/>
      <c r="AH155" s="7">
        <f>LN(TN1_Precios!AH155/TN1_Precios!AH156)</f>
        <v>-8.5746956473320814E-4</v>
      </c>
      <c r="AI155" s="7">
        <f>LN(TN1_Precios!AI155/TN1_Precios!AI156)</f>
        <v>9.7599090683404433E-3</v>
      </c>
      <c r="AJ155" s="7">
        <f>LN(TN1_Precios!AJ155/TN1_Precios!AJ156)</f>
        <v>-3.9761483796394064E-3</v>
      </c>
      <c r="AK155" s="7">
        <f>LN(TN1_Precios!AK155/TN1_Precios!AK156)</f>
        <v>-7.8273780931357555E-3</v>
      </c>
      <c r="AL155" s="7">
        <f>LN(TN1_Precios!AL155/TN1_Precios!AL156)</f>
        <v>1.1706572232160085E-2</v>
      </c>
      <c r="AM155" s="7">
        <f>LN(TN1_Precios!AM155/TN1_Precios!AM156)</f>
        <v>1.0938689570190285E-2</v>
      </c>
      <c r="AN155" s="7">
        <f>LN(TN1_Precios!AN155/TN1_Precios!AN156)</f>
        <v>-1.9749924108040724E-2</v>
      </c>
    </row>
    <row r="156" spans="1:40" x14ac:dyDescent="0.2">
      <c r="A156" s="6">
        <v>42627</v>
      </c>
      <c r="B156" s="7">
        <f>LN(TN1_Precios!B156/TN1_Precios!B157)</f>
        <v>3.0260871079749644E-4</v>
      </c>
      <c r="C156" s="7">
        <f>LN(TN1_Precios!C156/TN1_Precios!C157)</f>
        <v>6.7649448619721787E-3</v>
      </c>
      <c r="D156" s="7">
        <f>LN(TN1_Precios!D156/TN1_Precios!D157)</f>
        <v>1.1021103921343006E-2</v>
      </c>
      <c r="E156" s="7">
        <f>LN(TN1_Precios!E156/TN1_Precios!E157)</f>
        <v>3.7750445675923468E-3</v>
      </c>
      <c r="F156" s="7">
        <f>LN(TN1_Precios!F156/TN1_Precios!F157)</f>
        <v>0</v>
      </c>
      <c r="G156" s="7">
        <f>LN(TN1_Precios!G156/TN1_Precios!G157)</f>
        <v>1.160554612030789E-2</v>
      </c>
      <c r="H156" s="7">
        <f>LN(TN1_Precios!H156/TN1_Precios!H157)</f>
        <v>7.3597081953298083E-3</v>
      </c>
      <c r="I156" s="7">
        <f>LN(TN1_Precios!I156/TN1_Precios!I157)</f>
        <v>-4.6282986871626023E-3</v>
      </c>
      <c r="J156" s="7">
        <f>LN(TN1_Precios!J156/TN1_Precios!J157)</f>
        <v>-1.2109847620614046E-2</v>
      </c>
      <c r="K156" s="7">
        <f>LN(TN1_Precios!K156/TN1_Precios!K157)</f>
        <v>6.3161850405201751E-3</v>
      </c>
      <c r="L156" s="7">
        <f>LN(TN1_Precios!L156/TN1_Precios!L157)</f>
        <v>2.0822503968505629E-2</v>
      </c>
      <c r="M156" s="7">
        <f>LN(TN1_Precios!M156/TN1_Precios!M157)</f>
        <v>3.7508416379399829E-3</v>
      </c>
      <c r="N156" s="7">
        <f>LN(TN1_Precios!N156/TN1_Precios!N157)</f>
        <v>-1.0399225875477411E-2</v>
      </c>
      <c r="O156" s="7">
        <f>LN(TN1_Precios!O156/TN1_Precios!O157)</f>
        <v>1.1409827951071648E-3</v>
      </c>
      <c r="P156" s="7">
        <f>LN(TN1_Precios!P156/TN1_Precios!P157)</f>
        <v>-9.0094564536628285E-3</v>
      </c>
      <c r="Q156" s="7">
        <f>LN(TN1_Precios!Q156/TN1_Precios!Q157)</f>
        <v>-3.0336459314503289E-3</v>
      </c>
      <c r="R156" s="7">
        <f>LN(TN1_Precios!R156/TN1_Precios!R157)</f>
        <v>1.3937507843781678E-2</v>
      </c>
      <c r="S156" s="7">
        <f>LN(TN1_Precios!S156/TN1_Precios!S157)</f>
        <v>1.0655302020383163E-3</v>
      </c>
      <c r="T156" s="7">
        <f>LN(TN1_Precios!T156/TN1_Precios!T157)</f>
        <v>-3.7878833169369803E-3</v>
      </c>
      <c r="U156" s="7">
        <f>LN(TN1_Precios!U156/TN1_Precios!U157)</f>
        <v>9.8224727951088751E-3</v>
      </c>
      <c r="V156" s="7">
        <f>LN(TN1_Precios!V156/TN1_Precios!V157)</f>
        <v>-1.4383519865702955E-2</v>
      </c>
      <c r="W156" s="7">
        <f>LN(TN1_Precios!W156/TN1_Precios!W157)</f>
        <v>0</v>
      </c>
      <c r="X156" s="7">
        <f>LN(TN1_Precios!X156/TN1_Precios!X157)</f>
        <v>6.6332414320169723E-3</v>
      </c>
      <c r="Y156" s="7">
        <f>LN(TN1_Precios!Y156/TN1_Precios!Y157)</f>
        <v>1.8057687414938878E-4</v>
      </c>
      <c r="Z156" s="7">
        <f>LN(TN1_Precios!Z156/TN1_Precios!Z157)</f>
        <v>1.6260520871780326E-2</v>
      </c>
      <c r="AA156" s="7">
        <f>LN(TN1_Precios!AA156/TN1_Precios!AA157)</f>
        <v>-7.8757666643443618E-3</v>
      </c>
      <c r="AB156" s="7">
        <f>LN(TN1_Precios!AB156/TN1_Precios!AB157)</f>
        <v>-1.156636102207793E-2</v>
      </c>
      <c r="AC156" s="7">
        <f>LN(TN1_Precios!AC156/TN1_Precios!AC157)</f>
        <v>3.6367644170874791E-2</v>
      </c>
      <c r="AD156" s="7">
        <f>LN(TN1_Precios!AD156/TN1_Precios!AD157)</f>
        <v>6.9433726382672305E-3</v>
      </c>
      <c r="AE156" s="7">
        <f>LN(TN1_Precios!AE156/TN1_Precios!AE157)</f>
        <v>-2.5532764534005031E-3</v>
      </c>
      <c r="AF156" s="7">
        <f>LN(TN1_Precios!AF156/TN1_Precios!AF157)</f>
        <v>0</v>
      </c>
      <c r="AG156" s="7"/>
      <c r="AH156" s="7">
        <f>LN(TN1_Precios!AH156/TN1_Precios!AH157)</f>
        <v>1.4436355365967669E-2</v>
      </c>
      <c r="AI156" s="7">
        <f>LN(TN1_Precios!AI156/TN1_Precios!AI157)</f>
        <v>1.9232618580302034E-4</v>
      </c>
      <c r="AJ156" s="7">
        <f>LN(TN1_Precios!AJ156/TN1_Precios!AJ157)</f>
        <v>-8.1413720838912802E-3</v>
      </c>
      <c r="AK156" s="7">
        <f>LN(TN1_Precios!AK156/TN1_Precios!AK157)</f>
        <v>-1.4965143152859583E-2</v>
      </c>
      <c r="AL156" s="7">
        <f>LN(TN1_Precios!AL156/TN1_Precios!AL157)</f>
        <v>3.6297680505787311E-3</v>
      </c>
      <c r="AM156" s="7">
        <f>LN(TN1_Precios!AM156/TN1_Precios!AM157)</f>
        <v>-1.1313759900273404E-2</v>
      </c>
      <c r="AN156" s="7">
        <f>LN(TN1_Precios!AN156/TN1_Precios!AN157)</f>
        <v>0</v>
      </c>
    </row>
    <row r="157" spans="1:40" x14ac:dyDescent="0.2">
      <c r="A157" s="6">
        <v>42626</v>
      </c>
      <c r="B157" s="7">
        <f>LN(TN1_Precios!B157/TN1_Precios!B158)</f>
        <v>-9.4688475863813771E-4</v>
      </c>
      <c r="C157" s="7">
        <f>LN(TN1_Precios!C157/TN1_Precios!C158)</f>
        <v>0</v>
      </c>
      <c r="D157" s="7">
        <f>LN(TN1_Precios!D157/TN1_Precios!D158)</f>
        <v>-1.2705111320583796E-3</v>
      </c>
      <c r="E157" s="7">
        <f>LN(TN1_Precios!E157/TN1_Precios!E158)</f>
        <v>2.195631331198233E-2</v>
      </c>
      <c r="F157" s="7">
        <f>LN(TN1_Precios!F157/TN1_Precios!F158)</f>
        <v>-1.9044857997410115E-3</v>
      </c>
      <c r="G157" s="7">
        <f>LN(TN1_Precios!G157/TN1_Precios!G158)</f>
        <v>-1.9268418865877032E-2</v>
      </c>
      <c r="H157" s="7">
        <f>LN(TN1_Precios!H157/TN1_Precios!H158)</f>
        <v>-1.8366704667220498E-3</v>
      </c>
      <c r="I157" s="7">
        <f>LN(TN1_Precios!I157/TN1_Precios!I158)</f>
        <v>-1.1537353457460706E-3</v>
      </c>
      <c r="J157" s="7">
        <f>LN(TN1_Precios!J157/TN1_Precios!J158)</f>
        <v>-2.2693113239437825E-2</v>
      </c>
      <c r="K157" s="7">
        <f>LN(TN1_Precios!K157/TN1_Precios!K158)</f>
        <v>6.8953438779525882E-3</v>
      </c>
      <c r="L157" s="7">
        <f>LN(TN1_Precios!L157/TN1_Precios!L158)</f>
        <v>4.2991007408684223E-3</v>
      </c>
      <c r="M157" s="7">
        <f>LN(TN1_Precios!M157/TN1_Precios!M158)</f>
        <v>7.6793910571503129E-3</v>
      </c>
      <c r="N157" s="7">
        <f>LN(TN1_Precios!N157/TN1_Precios!N158)</f>
        <v>-7.7105957340826937E-3</v>
      </c>
      <c r="O157" s="7">
        <f>LN(TN1_Precios!O157/TN1_Precios!O158)</f>
        <v>1.821701383646343E-2</v>
      </c>
      <c r="P157" s="7">
        <f>LN(TN1_Precios!P157/TN1_Precios!P158)</f>
        <v>2.578443588330296E-2</v>
      </c>
      <c r="Q157" s="7">
        <f>LN(TN1_Precios!Q157/TN1_Precios!Q158)</f>
        <v>3.3109842202974085E-4</v>
      </c>
      <c r="R157" s="7">
        <f>LN(TN1_Precios!R157/TN1_Precios!R158)</f>
        <v>0</v>
      </c>
      <c r="S157" s="7">
        <f>LN(TN1_Precios!S157/TN1_Precios!S158)</f>
        <v>4.8089860244472571E-3</v>
      </c>
      <c r="T157" s="7">
        <f>LN(TN1_Precios!T157/TN1_Precios!T158)</f>
        <v>1.1391165886085988E-2</v>
      </c>
      <c r="U157" s="7">
        <f>LN(TN1_Precios!U157/TN1_Precios!U158)</f>
        <v>3.4825905845373216E-3</v>
      </c>
      <c r="V157" s="7">
        <f>LN(TN1_Precios!V157/TN1_Precios!V158)</f>
        <v>-2.7188132719033441E-2</v>
      </c>
      <c r="W157" s="7">
        <f>LN(TN1_Precios!W157/TN1_Precios!W158)</f>
        <v>0</v>
      </c>
      <c r="X157" s="7">
        <f>LN(TN1_Precios!X157/TN1_Precios!X158)</f>
        <v>3.761331156998371E-3</v>
      </c>
      <c r="Y157" s="7">
        <f>LN(TN1_Precios!Y157/TN1_Precios!Y158)</f>
        <v>3.7996663598021457E-3</v>
      </c>
      <c r="Z157" s="7">
        <f>LN(TN1_Precios!Z157/TN1_Precios!Z158)</f>
        <v>-7.8244998617372861E-3</v>
      </c>
      <c r="AA157" s="7">
        <f>LN(TN1_Precios!AA157/TN1_Precios!AA158)</f>
        <v>4.3929594868829221E-3</v>
      </c>
      <c r="AB157" s="7">
        <f>LN(TN1_Precios!AB157/TN1_Precios!AB158)</f>
        <v>-2.0208150960841061E-2</v>
      </c>
      <c r="AC157" s="7">
        <f>LN(TN1_Precios!AC157/TN1_Precios!AC158)</f>
        <v>0</v>
      </c>
      <c r="AD157" s="7">
        <f>LN(TN1_Precios!AD157/TN1_Precios!AD158)</f>
        <v>-2.3442089266096891E-3</v>
      </c>
      <c r="AE157" s="7">
        <f>LN(TN1_Precios!AE157/TN1_Precios!AE158)</f>
        <v>1.2653274356663489E-2</v>
      </c>
      <c r="AF157" s="7">
        <f>LN(TN1_Precios!AF157/TN1_Precios!AF158)</f>
        <v>0</v>
      </c>
      <c r="AG157" s="7"/>
      <c r="AH157" s="7">
        <f>LN(TN1_Precios!AH157/TN1_Precios!AH158)</f>
        <v>0</v>
      </c>
      <c r="AI157" s="7">
        <f>LN(TN1_Precios!AI157/TN1_Precios!AI158)</f>
        <v>-1.9232618580286207E-4</v>
      </c>
      <c r="AJ157" s="7">
        <f>LN(TN1_Precios!AJ157/TN1_Precios!AJ158)</f>
        <v>-2.7514659078504162E-3</v>
      </c>
      <c r="AK157" s="7">
        <f>LN(TN1_Precios!AK157/TN1_Precios!AK158)</f>
        <v>-5.2387107557585058E-3</v>
      </c>
      <c r="AL157" s="7">
        <f>LN(TN1_Precios!AL157/TN1_Precios!AL158)</f>
        <v>0</v>
      </c>
      <c r="AM157" s="7">
        <f>LN(TN1_Precios!AM157/TN1_Precios!AM158)</f>
        <v>1.5748356968139112E-2</v>
      </c>
      <c r="AN157" s="7">
        <f>LN(TN1_Precios!AN157/TN1_Precios!AN158)</f>
        <v>0</v>
      </c>
    </row>
    <row r="158" spans="1:40" x14ac:dyDescent="0.2">
      <c r="A158" s="6">
        <v>42625</v>
      </c>
      <c r="B158" s="7">
        <f>LN(TN1_Precios!B158/TN1_Precios!B159)</f>
        <v>-6.0951215882016387E-3</v>
      </c>
      <c r="C158" s="7">
        <f>LN(TN1_Precios!C158/TN1_Precios!C159)</f>
        <v>-1.0310302059358964E-2</v>
      </c>
      <c r="D158" s="7">
        <f>LN(TN1_Precios!D158/TN1_Precios!D159)</f>
        <v>2.7347983939463869E-3</v>
      </c>
      <c r="E158" s="7">
        <f>LN(TN1_Precios!E158/TN1_Precios!E159)</f>
        <v>-1.1285075223646536E-2</v>
      </c>
      <c r="F158" s="7">
        <f>LN(TN1_Precios!F158/TN1_Precios!F159)</f>
        <v>-1.4598332048550851E-2</v>
      </c>
      <c r="G158" s="7">
        <f>LN(TN1_Precios!G158/TN1_Precios!G159)</f>
        <v>0</v>
      </c>
      <c r="H158" s="7">
        <f>LN(TN1_Precios!H158/TN1_Precios!H159)</f>
        <v>-8.6707135426288408E-4</v>
      </c>
      <c r="I158" s="7">
        <f>LN(TN1_Precios!I158/TN1_Precios!I159)</f>
        <v>-1.0609418511430276E-2</v>
      </c>
      <c r="J158" s="7">
        <f>LN(TN1_Precios!J158/TN1_Precios!J159)</f>
        <v>-2.3260840094709127E-2</v>
      </c>
      <c r="K158" s="7">
        <f>LN(TN1_Precios!K158/TN1_Precios!K159)</f>
        <v>3.0899406597277102E-3</v>
      </c>
      <c r="L158" s="7">
        <f>LN(TN1_Precios!L158/TN1_Precios!L159)</f>
        <v>-5.6770386454899052E-3</v>
      </c>
      <c r="M158" s="7">
        <f>LN(TN1_Precios!M158/TN1_Precios!M159)</f>
        <v>-4.7223996552291309E-3</v>
      </c>
      <c r="N158" s="7">
        <f>LN(TN1_Precios!N158/TN1_Precios!N159)</f>
        <v>8.8665588784969803E-4</v>
      </c>
      <c r="O158" s="7">
        <f>LN(TN1_Precios!O158/TN1_Precios!O159)</f>
        <v>-3.0767254786935466E-2</v>
      </c>
      <c r="P158" s="7">
        <f>LN(TN1_Precios!P158/TN1_Precios!P159)</f>
        <v>-1.751467301228592E-3</v>
      </c>
      <c r="Q158" s="7">
        <f>LN(TN1_Precios!Q158/TN1_Precios!Q159)</f>
        <v>9.7737954124031538E-4</v>
      </c>
      <c r="R158" s="7">
        <f>LN(TN1_Precios!R158/TN1_Precios!R159)</f>
        <v>0</v>
      </c>
      <c r="S158" s="7">
        <f>LN(TN1_Precios!S158/TN1_Precios!S159)</f>
        <v>9.9583651650360389E-3</v>
      </c>
      <c r="T158" s="7">
        <f>LN(TN1_Precios!T158/TN1_Precios!T159)</f>
        <v>-1.5709345556802697E-2</v>
      </c>
      <c r="U158" s="7">
        <f>LN(TN1_Precios!U158/TN1_Precios!U159)</f>
        <v>-2.7373415126583471E-3</v>
      </c>
      <c r="V158" s="7">
        <f>LN(TN1_Precios!V158/TN1_Precios!V159)</f>
        <v>-1.6336695064399717E-3</v>
      </c>
      <c r="W158" s="7">
        <f>LN(TN1_Precios!W158/TN1_Precios!W159)</f>
        <v>0</v>
      </c>
      <c r="X158" s="7">
        <f>LN(TN1_Precios!X158/TN1_Precios!X159)</f>
        <v>-6.6581551985904893E-3</v>
      </c>
      <c r="Y158" s="7">
        <f>LN(TN1_Precios!Y158/TN1_Precios!Y159)</f>
        <v>2.7482645693831884E-2</v>
      </c>
      <c r="Z158" s="7">
        <f>LN(TN1_Precios!Z158/TN1_Precios!Z159)</f>
        <v>-1.523745321484657E-3</v>
      </c>
      <c r="AA158" s="7">
        <f>LN(TN1_Precios!AA158/TN1_Precios!AA159)</f>
        <v>-1.4407362721002445E-2</v>
      </c>
      <c r="AB158" s="7">
        <f>LN(TN1_Precios!AB158/TN1_Precios!AB159)</f>
        <v>1.396745779928011E-2</v>
      </c>
      <c r="AC158" s="7">
        <f>LN(TN1_Precios!AC158/TN1_Precios!AC159)</f>
        <v>0</v>
      </c>
      <c r="AD158" s="7">
        <f>LN(TN1_Precios!AD158/TN1_Precios!AD159)</f>
        <v>2.4390541349230883E-5</v>
      </c>
      <c r="AE158" s="7">
        <f>LN(TN1_Precios!AE158/TN1_Precios!AE159)</f>
        <v>-1.5023941898497548E-2</v>
      </c>
      <c r="AF158" s="7">
        <f>LN(TN1_Precios!AF158/TN1_Precios!AF159)</f>
        <v>-8.8496152769824993E-3</v>
      </c>
      <c r="AG158" s="7"/>
      <c r="AH158" s="7">
        <f>LN(TN1_Precios!AH158/TN1_Precios!AH159)</f>
        <v>4.3487715405946252E-4</v>
      </c>
      <c r="AI158" s="7">
        <f>LN(TN1_Precios!AI158/TN1_Precios!AI159)</f>
        <v>-1.9228920355373439E-4</v>
      </c>
      <c r="AJ158" s="7">
        <f>LN(TN1_Precios!AJ158/TN1_Precios!AJ159)</f>
        <v>1.9741395068225941E-2</v>
      </c>
      <c r="AK158" s="7">
        <f>LN(TN1_Precios!AK158/TN1_Precios!AK159)</f>
        <v>-1.0506998801217835E-2</v>
      </c>
      <c r="AL158" s="7">
        <f>LN(TN1_Precios!AL158/TN1_Precios!AL159)</f>
        <v>0</v>
      </c>
      <c r="AM158" s="7">
        <f>LN(TN1_Precios!AM158/TN1_Precios!AM159)</f>
        <v>-1.449757506648653E-2</v>
      </c>
      <c r="AN158" s="7">
        <f>LN(TN1_Precios!AN158/TN1_Precios!AN159)</f>
        <v>0</v>
      </c>
    </row>
    <row r="159" spans="1:40" x14ac:dyDescent="0.2">
      <c r="A159" s="6">
        <v>42622</v>
      </c>
      <c r="B159" s="7">
        <f>LN(TN1_Precios!B159/TN1_Precios!B160)</f>
        <v>-3.2638553654311003E-3</v>
      </c>
      <c r="C159" s="7">
        <f>LN(TN1_Precios!C159/TN1_Precios!C160)</f>
        <v>-1.0561272425725684E-2</v>
      </c>
      <c r="D159" s="7">
        <f>LN(TN1_Precios!D159/TN1_Precios!D160)</f>
        <v>-4.9124839688802499E-3</v>
      </c>
      <c r="E159" s="7">
        <f>LN(TN1_Precios!E159/TN1_Precios!E160)</f>
        <v>1.2616245602005527E-2</v>
      </c>
      <c r="F159" s="7">
        <f>LN(TN1_Precios!F159/TN1_Precios!F160)</f>
        <v>0</v>
      </c>
      <c r="G159" s="7">
        <f>LN(TN1_Precios!G159/TN1_Precios!G160)</f>
        <v>-1.1385322225125352E-2</v>
      </c>
      <c r="H159" s="7">
        <f>LN(TN1_Precios!H159/TN1_Precios!H160)</f>
        <v>-1.0511578176528581E-2</v>
      </c>
      <c r="I159" s="7">
        <f>LN(TN1_Precios!I159/TN1_Precios!I160)</f>
        <v>-1.0498039384292134E-2</v>
      </c>
      <c r="J159" s="7">
        <f>LN(TN1_Precios!J159/TN1_Precios!J160)</f>
        <v>-2.3921773175109894E-3</v>
      </c>
      <c r="K159" s="7">
        <f>LN(TN1_Precios!K159/TN1_Precios!K160)</f>
        <v>-2.7836978785843468E-2</v>
      </c>
      <c r="L159" s="7">
        <f>LN(TN1_Precios!L159/TN1_Precios!L160)</f>
        <v>-8.1268224604974654E-3</v>
      </c>
      <c r="M159" s="7">
        <f>LN(TN1_Precios!M159/TN1_Precios!M160)</f>
        <v>-1.0044951534254422E-2</v>
      </c>
      <c r="N159" s="7">
        <f>LN(TN1_Precios!N159/TN1_Precios!N160)</f>
        <v>9.9547661084206443E-3</v>
      </c>
      <c r="O159" s="7">
        <f>LN(TN1_Precios!O159/TN1_Precios!O160)</f>
        <v>-1.371610026615386E-2</v>
      </c>
      <c r="P159" s="7">
        <f>LN(TN1_Precios!P159/TN1_Precios!P160)</f>
        <v>2.2775062402396861E-3</v>
      </c>
      <c r="Q159" s="7">
        <f>LN(TN1_Precios!Q159/TN1_Precios!Q160)</f>
        <v>1.8232900490585302E-4</v>
      </c>
      <c r="R159" s="7">
        <f>LN(TN1_Precios!R159/TN1_Precios!R160)</f>
        <v>1.0582109330537008E-2</v>
      </c>
      <c r="S159" s="7">
        <f>LN(TN1_Precios!S159/TN1_Precios!S160)</f>
        <v>-7.0081149360849406E-3</v>
      </c>
      <c r="T159" s="7">
        <f>LN(TN1_Precios!T159/TN1_Precios!T160)</f>
        <v>1.9775007417372763E-3</v>
      </c>
      <c r="U159" s="7">
        <f>LN(TN1_Precios!U159/TN1_Precios!U160)</f>
        <v>-2.2547457450184565E-3</v>
      </c>
      <c r="V159" s="7">
        <f>LN(TN1_Precios!V159/TN1_Precios!V160)</f>
        <v>3.5039942411834329E-3</v>
      </c>
      <c r="W159" s="7">
        <f>LN(TN1_Precios!W159/TN1_Precios!W160)</f>
        <v>0</v>
      </c>
      <c r="X159" s="7">
        <f>LN(TN1_Precios!X159/TN1_Precios!X160)</f>
        <v>-3.566882762571008E-3</v>
      </c>
      <c r="Y159" s="7">
        <f>LN(TN1_Precios!Y159/TN1_Precios!Y160)</f>
        <v>1.1760151655826544E-3</v>
      </c>
      <c r="Z159" s="7">
        <f>LN(TN1_Precios!Z159/TN1_Precios!Z160)</f>
        <v>1.4827710947847595E-2</v>
      </c>
      <c r="AA159" s="7">
        <f>LN(TN1_Precios!AA159/TN1_Precios!AA160)</f>
        <v>-1.4826863349674653E-2</v>
      </c>
      <c r="AB159" s="7">
        <f>LN(TN1_Precios!AB159/TN1_Precios!AB160)</f>
        <v>5.0166195643127996E-3</v>
      </c>
      <c r="AC159" s="7">
        <f>LN(TN1_Precios!AC159/TN1_Precios!AC160)</f>
        <v>0</v>
      </c>
      <c r="AD159" s="7">
        <f>LN(TN1_Precios!AD159/TN1_Precios!AD160)</f>
        <v>-6.8271038664684627E-4</v>
      </c>
      <c r="AE159" s="7">
        <f>LN(TN1_Precios!AE159/TN1_Precios!AE160)</f>
        <v>-9.7563649364986876E-3</v>
      </c>
      <c r="AF159" s="7">
        <f>LN(TN1_Precios!AF159/TN1_Precios!AF160)</f>
        <v>0</v>
      </c>
      <c r="AG159" s="7"/>
      <c r="AH159" s="7">
        <f>LN(TN1_Precios!AH159/TN1_Precios!AH160)</f>
        <v>5.3790927113601585E-3</v>
      </c>
      <c r="AI159" s="7">
        <f>LN(TN1_Precios!AI159/TN1_Precios!AI160)</f>
        <v>-9.3771618125970436E-3</v>
      </c>
      <c r="AJ159" s="7">
        <f>LN(TN1_Precios!AJ159/TN1_Precios!AJ160)</f>
        <v>3.2882894449124977E-3</v>
      </c>
      <c r="AK159" s="7">
        <f>LN(TN1_Precios!AK159/TN1_Precios!AK160)</f>
        <v>-5.4888835724546782E-3</v>
      </c>
      <c r="AL159" s="7">
        <f>LN(TN1_Precios!AL159/TN1_Precios!AL160)</f>
        <v>-8.1485285639050567E-3</v>
      </c>
      <c r="AM159" s="7">
        <f>LN(TN1_Precios!AM159/TN1_Precios!AM160)</f>
        <v>-1.2437971292216946E-2</v>
      </c>
      <c r="AN159" s="7">
        <f>LN(TN1_Precios!AN159/TN1_Precios!AN160)</f>
        <v>0</v>
      </c>
    </row>
    <row r="160" spans="1:40" x14ac:dyDescent="0.2">
      <c r="A160" s="6">
        <v>42621</v>
      </c>
      <c r="B160" s="7">
        <f>LN(TN1_Precios!B160/TN1_Precios!B161)</f>
        <v>-2.1456990874597613E-3</v>
      </c>
      <c r="C160" s="7">
        <f>LN(TN1_Precios!C160/TN1_Precios!C161)</f>
        <v>-8.9813886645964992E-3</v>
      </c>
      <c r="D160" s="7">
        <f>LN(TN1_Precios!D160/TN1_Precios!D161)</f>
        <v>-7.501731992788154E-3</v>
      </c>
      <c r="E160" s="7">
        <f>LN(TN1_Precios!E160/TN1_Precios!E161)</f>
        <v>-1.7659410106950112E-2</v>
      </c>
      <c r="F160" s="7">
        <f>LN(TN1_Precios!F160/TN1_Precios!F161)</f>
        <v>4.7673152873083891E-5</v>
      </c>
      <c r="G160" s="7">
        <f>LN(TN1_Precios!G160/TN1_Precios!G161)</f>
        <v>-3.7664827954768934E-3</v>
      </c>
      <c r="H160" s="7">
        <f>LN(TN1_Precios!H160/TN1_Precios!H161)</f>
        <v>-1.5491359250911212E-3</v>
      </c>
      <c r="I160" s="7">
        <f>LN(TN1_Precios!I160/TN1_Precios!I161)</f>
        <v>-4.7867189806042069E-3</v>
      </c>
      <c r="J160" s="7">
        <f>LN(TN1_Precios!J160/TN1_Precios!J161)</f>
        <v>3.0404572844068656E-3</v>
      </c>
      <c r="K160" s="7">
        <f>LN(TN1_Precios!K160/TN1_Precios!K161)</f>
        <v>-8.5832441875237416E-3</v>
      </c>
      <c r="L160" s="7">
        <f>LN(TN1_Precios!L160/TN1_Precios!L161)</f>
        <v>-1.617469014180614E-3</v>
      </c>
      <c r="M160" s="7">
        <f>LN(TN1_Precios!M160/TN1_Precios!M161)</f>
        <v>2.000934436693635E-3</v>
      </c>
      <c r="N160" s="7">
        <f>LN(TN1_Precios!N160/TN1_Precios!N161)</f>
        <v>-6.3260732682741934E-3</v>
      </c>
      <c r="O160" s="7">
        <f>LN(TN1_Precios!O160/TN1_Precios!O161)</f>
        <v>7.6045993852194328E-3</v>
      </c>
      <c r="P160" s="7">
        <f>LN(TN1_Precios!P160/TN1_Precios!P161)</f>
        <v>8.9852612972076244E-3</v>
      </c>
      <c r="Q160" s="7">
        <f>LN(TN1_Precios!Q160/TN1_Precios!Q161)</f>
        <v>-1.2159506590009342E-2</v>
      </c>
      <c r="R160" s="7">
        <f>LN(TN1_Precios!R160/TN1_Precios!R161)</f>
        <v>0</v>
      </c>
      <c r="S160" s="7">
        <f>LN(TN1_Precios!S160/TN1_Precios!S161)</f>
        <v>-2.6856452424097273E-4</v>
      </c>
      <c r="T160" s="7">
        <f>LN(TN1_Precios!T160/TN1_Precios!T161)</f>
        <v>-7.2988490625170268E-3</v>
      </c>
      <c r="U160" s="7">
        <f>LN(TN1_Precios!U160/TN1_Precios!U161)</f>
        <v>-3.8770129609454738E-3</v>
      </c>
      <c r="V160" s="7">
        <f>LN(TN1_Precios!V160/TN1_Precios!V161)</f>
        <v>6.8486717159013805E-3</v>
      </c>
      <c r="W160" s="7">
        <f>LN(TN1_Precios!W160/TN1_Precios!W161)</f>
        <v>0</v>
      </c>
      <c r="X160" s="7">
        <f>LN(TN1_Precios!X160/TN1_Precios!X161)</f>
        <v>-3.3904051858937151E-4</v>
      </c>
      <c r="Y160" s="7">
        <f>LN(TN1_Precios!Y160/TN1_Precios!Y161)</f>
        <v>3.8388314998005395E-3</v>
      </c>
      <c r="Z160" s="7">
        <f>LN(TN1_Precios!Z160/TN1_Precios!Z161)</f>
        <v>4.9918341026697179E-3</v>
      </c>
      <c r="AA160" s="7">
        <f>LN(TN1_Precios!AA160/TN1_Precios!AA161)</f>
        <v>2.3450105868389737E-2</v>
      </c>
      <c r="AB160" s="7">
        <f>LN(TN1_Precios!AB160/TN1_Precios!AB161)</f>
        <v>-5.0842396745593571E-3</v>
      </c>
      <c r="AC160" s="7">
        <f>LN(TN1_Precios!AC160/TN1_Precios!AC161)</f>
        <v>0</v>
      </c>
      <c r="AD160" s="7">
        <f>LN(TN1_Precios!AD160/TN1_Precios!AD161)</f>
        <v>4.6321692789028503E-4</v>
      </c>
      <c r="AE160" s="7">
        <f>LN(TN1_Precios!AE160/TN1_Precios!AE161)</f>
        <v>3.9222589651826322E-3</v>
      </c>
      <c r="AF160" s="7">
        <f>LN(TN1_Precios!AF160/TN1_Precios!AF161)</f>
        <v>0</v>
      </c>
      <c r="AG160" s="7"/>
      <c r="AH160" s="7">
        <f>LN(TN1_Precios!AH160/TN1_Precios!AH161)</f>
        <v>-1.5429428564861718E-2</v>
      </c>
      <c r="AI160" s="7">
        <f>LN(TN1_Precios!AI160/TN1_Precios!AI161)</f>
        <v>2.879147766274294E-2</v>
      </c>
      <c r="AJ160" s="7">
        <f>LN(TN1_Precios!AJ160/TN1_Precios!AJ161)</f>
        <v>6.1241126132125252E-3</v>
      </c>
      <c r="AK160" s="7">
        <f>LN(TN1_Precios!AK160/TN1_Precios!AK161)</f>
        <v>-1.4436918784528185E-2</v>
      </c>
      <c r="AL160" s="7">
        <f>LN(TN1_Precios!AL160/TN1_Precios!AL161)</f>
        <v>-1.8758924356019339E-2</v>
      </c>
      <c r="AM160" s="7">
        <f>LN(TN1_Precios!AM160/TN1_Precios!AM161)</f>
        <v>2.4019168205942583E-2</v>
      </c>
      <c r="AN160" s="7">
        <f>LN(TN1_Precios!AN160/TN1_Precios!AN161)</f>
        <v>-2.0802274457016961E-4</v>
      </c>
    </row>
    <row r="161" spans="1:40" x14ac:dyDescent="0.2">
      <c r="A161" s="6">
        <v>42620</v>
      </c>
      <c r="B161" s="7">
        <f>LN(TN1_Precios!B161/TN1_Precios!B162)</f>
        <v>-4.6090907920367883E-3</v>
      </c>
      <c r="C161" s="7">
        <f>LN(TN1_Precios!C161/TN1_Precios!C162)</f>
        <v>1.9542661090322103E-2</v>
      </c>
      <c r="D161" s="7">
        <f>LN(TN1_Precios!D161/TN1_Precios!D162)</f>
        <v>9.5356877794758686E-3</v>
      </c>
      <c r="E161" s="7">
        <f>LN(TN1_Precios!E161/TN1_Precios!E162)</f>
        <v>-9.4021468346821094E-4</v>
      </c>
      <c r="F161" s="7">
        <f>LN(TN1_Precios!F161/TN1_Precios!F162)</f>
        <v>6.009087473048947E-3</v>
      </c>
      <c r="G161" s="7">
        <f>LN(TN1_Precios!G161/TN1_Precios!G162)</f>
        <v>-1.427551991185446E-3</v>
      </c>
      <c r="H161" s="7">
        <f>LN(TN1_Precios!H161/TN1_Precios!H162)</f>
        <v>2.1760641623443109E-3</v>
      </c>
      <c r="I161" s="7">
        <f>LN(TN1_Precios!I161/TN1_Precios!I162)</f>
        <v>-1.4501090690799844E-2</v>
      </c>
      <c r="J161" s="7">
        <f>LN(TN1_Precios!J161/TN1_Precios!J162)</f>
        <v>-7.2480371244218389E-3</v>
      </c>
      <c r="K161" s="7">
        <f>LN(TN1_Precios!K161/TN1_Precios!K162)</f>
        <v>-5.238853123067902E-2</v>
      </c>
      <c r="L161" s="7">
        <f>LN(TN1_Precios!L161/TN1_Precios!L162)</f>
        <v>-8.5821748458634987E-4</v>
      </c>
      <c r="M161" s="7">
        <f>LN(TN1_Precios!M161/TN1_Precios!M162)</f>
        <v>-7.1847036042638947E-3</v>
      </c>
      <c r="N161" s="7">
        <f>LN(TN1_Precios!N161/TN1_Precios!N162)</f>
        <v>-1.1140326952308637E-2</v>
      </c>
      <c r="O161" s="7">
        <f>LN(TN1_Precios!O161/TN1_Precios!O162)</f>
        <v>-3.7048729945491558E-3</v>
      </c>
      <c r="P161" s="7">
        <f>LN(TN1_Precios!P161/TN1_Precios!P162)</f>
        <v>-2.4745925133380369E-3</v>
      </c>
      <c r="Q161" s="7">
        <f>LN(TN1_Precios!Q161/TN1_Precios!Q162)</f>
        <v>1.0814354650543374E-3</v>
      </c>
      <c r="R161" s="7">
        <f>LN(TN1_Precios!R161/TN1_Precios!R162)</f>
        <v>-3.4691528296926931E-3</v>
      </c>
      <c r="S161" s="7">
        <f>LN(TN1_Precios!S161/TN1_Precios!S162)</f>
        <v>-1.8779348242002089E-3</v>
      </c>
      <c r="T161" s="7">
        <f>LN(TN1_Precios!T161/TN1_Precios!T162)</f>
        <v>-6.5083511661158363E-3</v>
      </c>
      <c r="U161" s="7">
        <f>LN(TN1_Precios!U161/TN1_Precios!U162)</f>
        <v>-1.0666385635978708E-2</v>
      </c>
      <c r="V161" s="7">
        <f>LN(TN1_Precios!V161/TN1_Precios!V162)</f>
        <v>2.6739035238607426E-3</v>
      </c>
      <c r="W161" s="7">
        <f>LN(TN1_Precios!W161/TN1_Precios!W162)</f>
        <v>0</v>
      </c>
      <c r="X161" s="7">
        <f>LN(TN1_Precios!X161/TN1_Precios!X162)</f>
        <v>-9.3176915809099227E-4</v>
      </c>
      <c r="Y161" s="7">
        <f>LN(TN1_Precios!Y161/TN1_Precios!Y162)</f>
        <v>-7.2340313460247012E-3</v>
      </c>
      <c r="Z161" s="7">
        <f>LN(TN1_Precios!Z161/TN1_Precios!Z162)</f>
        <v>-9.6171100143839731E-3</v>
      </c>
      <c r="AA161" s="7">
        <f>LN(TN1_Precios!AA161/TN1_Precios!AA162)</f>
        <v>-4.6295077389276401E-3</v>
      </c>
      <c r="AB161" s="7">
        <f>LN(TN1_Precios!AB161/TN1_Precios!AB162)</f>
        <v>-1.5765261281275051E-2</v>
      </c>
      <c r="AC161" s="7">
        <f>LN(TN1_Precios!AC161/TN1_Precios!AC162)</f>
        <v>-1.1049836186584935E-2</v>
      </c>
      <c r="AD161" s="7">
        <f>LN(TN1_Precios!AD161/TN1_Precios!AD162)</f>
        <v>2.1949345875659613E-4</v>
      </c>
      <c r="AE161" s="7">
        <f>LN(TN1_Precios!AE161/TN1_Precios!AE162)</f>
        <v>-1.1490154847606593E-2</v>
      </c>
      <c r="AF161" s="7">
        <f>LN(TN1_Precios!AF161/TN1_Precios!AF162)</f>
        <v>0</v>
      </c>
      <c r="AG161" s="7"/>
      <c r="AH161" s="7">
        <f>LN(TN1_Precios!AH161/TN1_Precios!AH162)</f>
        <v>1.5380838880442239E-2</v>
      </c>
      <c r="AI161" s="7">
        <f>LN(TN1_Precios!AI161/TN1_Precios!AI162)</f>
        <v>-2.0183103126142646E-2</v>
      </c>
      <c r="AJ161" s="7">
        <f>LN(TN1_Precios!AJ161/TN1_Precios!AJ162)</f>
        <v>6.7313015203629579E-3</v>
      </c>
      <c r="AK161" s="7">
        <f>LN(TN1_Precios!AK161/TN1_Precios!AK162)</f>
        <v>7.604183363299869E-3</v>
      </c>
      <c r="AL161" s="7">
        <f>LN(TN1_Precios!AL161/TN1_Precios!AL162)</f>
        <v>4.4345970678657748E-3</v>
      </c>
      <c r="AM161" s="7">
        <f>LN(TN1_Precios!AM161/TN1_Precios!AM162)</f>
        <v>2.4091375289219469E-2</v>
      </c>
      <c r="AN161" s="7">
        <f>LN(TN1_Precios!AN161/TN1_Precios!AN162)</f>
        <v>1.5582189994158129E-2</v>
      </c>
    </row>
    <row r="162" spans="1:40" x14ac:dyDescent="0.2">
      <c r="A162" s="6">
        <v>42619</v>
      </c>
      <c r="B162" s="7">
        <f>LN(TN1_Precios!B162/TN1_Precios!B163)</f>
        <v>9.293208640660202E-4</v>
      </c>
      <c r="C162" s="7">
        <f>LN(TN1_Precios!C162/TN1_Precios!C163)</f>
        <v>-7.7082034433193442E-3</v>
      </c>
      <c r="D162" s="7">
        <f>LN(TN1_Precios!D162/TN1_Precios!D163)</f>
        <v>1.9690532400547873E-2</v>
      </c>
      <c r="E162" s="7">
        <f>LN(TN1_Precios!E162/TN1_Precios!E163)</f>
        <v>3.3561198775229144E-3</v>
      </c>
      <c r="F162" s="7">
        <f>LN(TN1_Precios!F162/TN1_Precios!F163)</f>
        <v>-1.5987082437830001E-5</v>
      </c>
      <c r="G162" s="7">
        <f>LN(TN1_Precios!G162/TN1_Precios!G163)</f>
        <v>-8.2554697172375205E-4</v>
      </c>
      <c r="H162" s="7">
        <f>LN(TN1_Precios!H162/TN1_Precios!H163)</f>
        <v>-1.9454938291368004E-3</v>
      </c>
      <c r="I162" s="7">
        <f>LN(TN1_Precios!I162/TN1_Precios!I163)</f>
        <v>3.8835000263976122E-3</v>
      </c>
      <c r="J162" s="7">
        <f>LN(TN1_Precios!J162/TN1_Precios!J163)</f>
        <v>8.0942517749408097E-3</v>
      </c>
      <c r="K162" s="7">
        <f>LN(TN1_Precios!K162/TN1_Precios!K163)</f>
        <v>-1.7036883753912567E-2</v>
      </c>
      <c r="L162" s="7">
        <f>LN(TN1_Precios!L162/TN1_Precios!L163)</f>
        <v>2.9310714333954818E-3</v>
      </c>
      <c r="M162" s="7">
        <f>LN(TN1_Precios!M162/TN1_Precios!M163)</f>
        <v>7.5853713892567844E-3</v>
      </c>
      <c r="N162" s="7">
        <f>LN(TN1_Precios!N162/TN1_Precios!N163)</f>
        <v>6.0343107529159078E-3</v>
      </c>
      <c r="O162" s="7">
        <f>LN(TN1_Precios!O162/TN1_Precios!O163)</f>
        <v>1.9555810115489698E-3</v>
      </c>
      <c r="P162" s="7">
        <f>LN(TN1_Precios!P162/TN1_Precios!P163)</f>
        <v>-3.524543255618007E-3</v>
      </c>
      <c r="Q162" s="7">
        <f>LN(TN1_Precios!Q162/TN1_Precios!Q163)</f>
        <v>1.5364076755753246E-2</v>
      </c>
      <c r="R162" s="7">
        <f>LN(TN1_Precios!R162/TN1_Precios!R163)</f>
        <v>-2.1885708901661694E-3</v>
      </c>
      <c r="S162" s="7">
        <f>LN(TN1_Precios!S162/TN1_Precios!S163)</f>
        <v>1.3220211428134737E-2</v>
      </c>
      <c r="T162" s="7">
        <f>LN(TN1_Precios!T162/TN1_Precios!T163)</f>
        <v>9.0181126619820681E-3</v>
      </c>
      <c r="U162" s="7">
        <f>LN(TN1_Precios!U162/TN1_Precios!U163)</f>
        <v>6.3738724470233316E-3</v>
      </c>
      <c r="V162" s="7">
        <f>LN(TN1_Precios!V162/TN1_Precios!V163)</f>
        <v>1.6395436831929559E-2</v>
      </c>
      <c r="W162" s="7">
        <f>LN(TN1_Precios!W162/TN1_Precios!W163)</f>
        <v>0</v>
      </c>
      <c r="X162" s="7">
        <f>LN(TN1_Precios!X162/TN1_Precios!X163)</f>
        <v>6.1146687333248732E-3</v>
      </c>
      <c r="Y162" s="7">
        <f>LN(TN1_Precios!Y162/TN1_Precios!Y163)</f>
        <v>-1.1006054440330039E-3</v>
      </c>
      <c r="Z162" s="7">
        <f>LN(TN1_Precios!Z162/TN1_Precios!Z163)</f>
        <v>-2.5603837491601452E-3</v>
      </c>
      <c r="AA162" s="7">
        <f>LN(TN1_Precios!AA162/TN1_Precios!AA163)</f>
        <v>-2.7450741320627619E-3</v>
      </c>
      <c r="AB162" s="7">
        <f>LN(TN1_Precios!AB162/TN1_Precios!AB163)</f>
        <v>2.2656103514009079E-3</v>
      </c>
      <c r="AC162" s="7">
        <f>LN(TN1_Precios!AC162/TN1_Precios!AC163)</f>
        <v>-7.2993024816116079E-3</v>
      </c>
      <c r="AD162" s="7">
        <f>LN(TN1_Precios!AD162/TN1_Precios!AD163)</f>
        <v>0</v>
      </c>
      <c r="AE162" s="7">
        <f>LN(TN1_Precios!AE162/TN1_Precios!AE163)</f>
        <v>0</v>
      </c>
      <c r="AF162" s="7">
        <f>LN(TN1_Precios!AF162/TN1_Precios!AF163)</f>
        <v>0</v>
      </c>
      <c r="AG162" s="7"/>
      <c r="AH162" s="7">
        <f>LN(TN1_Precios!AH162/TN1_Precios!AH163)</f>
        <v>-3.3469993167186494E-3</v>
      </c>
      <c r="AI162" s="7">
        <f>LN(TN1_Precios!AI162/TN1_Precios!AI163)</f>
        <v>-8.6083745366002749E-3</v>
      </c>
      <c r="AJ162" s="7">
        <f>LN(TN1_Precios!AJ162/TN1_Precios!AJ163)</f>
        <v>-8.1340495781322673E-4</v>
      </c>
      <c r="AK162" s="7">
        <f>LN(TN1_Precios!AK162/TN1_Precios!AK163)</f>
        <v>-2.0007191225812453E-2</v>
      </c>
      <c r="AL162" s="7">
        <f>LN(TN1_Precios!AL162/TN1_Precios!AL163)</f>
        <v>-3.5492495111414629E-3</v>
      </c>
      <c r="AM162" s="7">
        <f>LN(TN1_Precios!AM162/TN1_Precios!AM163)</f>
        <v>2.0970624314304718E-2</v>
      </c>
      <c r="AN162" s="7">
        <f>LN(TN1_Precios!AN162/TN1_Precios!AN163)</f>
        <v>0</v>
      </c>
    </row>
    <row r="163" spans="1:40" x14ac:dyDescent="0.2">
      <c r="A163" s="6">
        <v>42618</v>
      </c>
      <c r="B163" s="7">
        <f>LN(TN1_Precios!B163/TN1_Precios!B164)</f>
        <v>-2.4231355897921776E-3</v>
      </c>
      <c r="C163" s="7">
        <f>LN(TN1_Precios!C163/TN1_Precios!C164)</f>
        <v>1.182559997648144E-2</v>
      </c>
      <c r="D163" s="7">
        <f>LN(TN1_Precios!D163/TN1_Precios!D164)</f>
        <v>-1.6842212019101495E-3</v>
      </c>
      <c r="E163" s="7">
        <f>LN(TN1_Precios!E163/TN1_Precios!E164)</f>
        <v>-1.5055010312546061E-2</v>
      </c>
      <c r="F163" s="7">
        <f>LN(TN1_Precios!F163/TN1_Precios!F164)</f>
        <v>0</v>
      </c>
      <c r="G163" s="7">
        <f>LN(TN1_Precios!G163/TN1_Precios!G164)</f>
        <v>0</v>
      </c>
      <c r="H163" s="7">
        <f>LN(TN1_Precios!H163/TN1_Precios!H164)</f>
        <v>2.9031427093911375E-3</v>
      </c>
      <c r="I163" s="7">
        <f>LN(TN1_Precios!I163/TN1_Precios!I164)</f>
        <v>-2.4982663930606512E-3</v>
      </c>
      <c r="J163" s="7">
        <f>LN(TN1_Precios!J163/TN1_Precios!J164)</f>
        <v>8.672540469562116E-3</v>
      </c>
      <c r="K163" s="7">
        <f>LN(TN1_Precios!K163/TN1_Precios!K164)</f>
        <v>1.623991767897142E-2</v>
      </c>
      <c r="L163" s="7">
        <f>LN(TN1_Precios!L163/TN1_Precios!L164)</f>
        <v>-5.3503055148818269E-3</v>
      </c>
      <c r="M163" s="7">
        <f>LN(TN1_Precios!M163/TN1_Precios!M164)</f>
        <v>-1.8684110600275488E-3</v>
      </c>
      <c r="N163" s="7">
        <f>LN(TN1_Precios!N163/TN1_Precios!N164)</f>
        <v>3.6233263288353006E-3</v>
      </c>
      <c r="O163" s="7">
        <f>LN(TN1_Precios!O163/TN1_Precios!O164)</f>
        <v>-9.393660557923688E-3</v>
      </c>
      <c r="P163" s="7">
        <f>LN(TN1_Precios!P163/TN1_Precios!P164)</f>
        <v>3.9659858973164529E-3</v>
      </c>
      <c r="Q163" s="7">
        <f>LN(TN1_Precios!Q163/TN1_Precios!Q164)</f>
        <v>-1.4330705330828532E-2</v>
      </c>
      <c r="R163" s="7">
        <f>LN(TN1_Precios!R163/TN1_Precios!R164)</f>
        <v>0</v>
      </c>
      <c r="S163" s="7">
        <f>LN(TN1_Precios!S163/TN1_Precios!S164)</f>
        <v>-1.2952150844837978E-2</v>
      </c>
      <c r="T163" s="7">
        <f>LN(TN1_Precios!T163/TN1_Precios!T164)</f>
        <v>1.1330039004690269E-3</v>
      </c>
      <c r="U163" s="7">
        <f>LN(TN1_Precios!U163/TN1_Precios!U164)</f>
        <v>6.641673517554487E-3</v>
      </c>
      <c r="V163" s="7">
        <f>LN(TN1_Precios!V163/TN1_Precios!V164)</f>
        <v>1.9154422440756182E-2</v>
      </c>
      <c r="W163" s="7">
        <f>LN(TN1_Precios!W163/TN1_Precios!W164)</f>
        <v>0</v>
      </c>
      <c r="X163" s="7">
        <f>LN(TN1_Precios!X163/TN1_Precios!X164)</f>
        <v>-4.258399757747002E-4</v>
      </c>
      <c r="Y163" s="7">
        <f>LN(TN1_Precios!Y163/TN1_Precios!Y164)</f>
        <v>-2.5396295520097602E-3</v>
      </c>
      <c r="Z163" s="7">
        <f>LN(TN1_Precios!Z163/TN1_Precios!Z164)</f>
        <v>1.4769287870973088E-2</v>
      </c>
      <c r="AA163" s="7">
        <f>LN(TN1_Precios!AA163/TN1_Precios!AA164)</f>
        <v>-3.8527803463310577E-3</v>
      </c>
      <c r="AB163" s="7">
        <f>LN(TN1_Precios!AB163/TN1_Precios!AB164)</f>
        <v>1.2621005339231673E-2</v>
      </c>
      <c r="AC163" s="7">
        <f>LN(TN1_Precios!AC163/TN1_Precios!AC164)</f>
        <v>0</v>
      </c>
      <c r="AD163" s="7">
        <f>LN(TN1_Precios!AD163/TN1_Precios!AD164)</f>
        <v>-2.43905413492744E-5</v>
      </c>
      <c r="AE163" s="7">
        <f>LN(TN1_Precios!AE163/TN1_Precios!AE164)</f>
        <v>7.6066548212090045E-3</v>
      </c>
      <c r="AF163" s="7">
        <f>LN(TN1_Precios!AF163/TN1_Precios!AF164)</f>
        <v>0</v>
      </c>
      <c r="AG163" s="7"/>
      <c r="AH163" s="7">
        <f>LN(TN1_Precios!AH163/TN1_Precios!AH164)</f>
        <v>7.2416539646036815E-3</v>
      </c>
      <c r="AI163" s="7">
        <f>LN(TN1_Precios!AI163/TN1_Precios!AI164)</f>
        <v>-9.47874395454377E-3</v>
      </c>
      <c r="AJ163" s="7">
        <f>LN(TN1_Precios!AJ163/TN1_Precios!AJ164)</f>
        <v>7.3203468232996619E-4</v>
      </c>
      <c r="AK163" s="7">
        <f>LN(TN1_Precios!AK163/TN1_Precios!AK164)</f>
        <v>-2.6909932618453903E-4</v>
      </c>
      <c r="AL163" s="7">
        <f>LN(TN1_Precios!AL163/TN1_Precios!AL164)</f>
        <v>8.0035998605218726E-3</v>
      </c>
      <c r="AM163" s="7">
        <f>LN(TN1_Precios!AM163/TN1_Precios!AM164)</f>
        <v>1.8717123952937773E-2</v>
      </c>
      <c r="AN163" s="7">
        <f>LN(TN1_Precios!AN163/TN1_Precios!AN164)</f>
        <v>0</v>
      </c>
    </row>
    <row r="164" spans="1:40" x14ac:dyDescent="0.2">
      <c r="A164" s="6">
        <v>42615</v>
      </c>
      <c r="B164" s="7">
        <f>LN(TN1_Precios!B164/TN1_Precios!B165)</f>
        <v>4.6846997956834944E-3</v>
      </c>
      <c r="C164" s="7">
        <f>LN(TN1_Precios!C164/TN1_Precios!C165)</f>
        <v>1.5059107023407514E-4</v>
      </c>
      <c r="D164" s="7">
        <f>LN(TN1_Precios!D164/TN1_Precios!D165)</f>
        <v>4.1468978140031158E-4</v>
      </c>
      <c r="E164" s="7">
        <f>LN(TN1_Precios!E164/TN1_Precios!E165)</f>
        <v>3.924985312798176E-3</v>
      </c>
      <c r="F164" s="7">
        <f>LN(TN1_Precios!F164/TN1_Precios!F165)</f>
        <v>-7.152502396174776E-3</v>
      </c>
      <c r="G164" s="7">
        <f>LN(TN1_Precios!G164/TN1_Precios!G165)</f>
        <v>0</v>
      </c>
      <c r="H164" s="7">
        <f>LN(TN1_Precios!H164/TN1_Precios!H165)</f>
        <v>6.5297966481826794E-3</v>
      </c>
      <c r="I164" s="7">
        <f>LN(TN1_Precios!I164/TN1_Precios!I165)</f>
        <v>4.7241994212144974E-3</v>
      </c>
      <c r="J164" s="7">
        <f>LN(TN1_Precios!J164/TN1_Precios!J165)</f>
        <v>-7.0910213170223895E-3</v>
      </c>
      <c r="K164" s="7">
        <f>LN(TN1_Precios!K164/TN1_Precios!K165)</f>
        <v>1.6689560196267973E-2</v>
      </c>
      <c r="L164" s="7">
        <f>LN(TN1_Precios!L164/TN1_Precios!L165)</f>
        <v>-3.8185244609921648E-3</v>
      </c>
      <c r="M164" s="7">
        <f>LN(TN1_Precios!M164/TN1_Precios!M165)</f>
        <v>9.3376916009089907E-4</v>
      </c>
      <c r="N164" s="7">
        <f>LN(TN1_Precios!N164/TN1_Precios!N165)</f>
        <v>-3.8447367138866526E-3</v>
      </c>
      <c r="O164" s="7">
        <f>LN(TN1_Precios!O164/TN1_Precios!O165)</f>
        <v>3.1214259034694257E-3</v>
      </c>
      <c r="P164" s="7">
        <f>LN(TN1_Precios!P164/TN1_Precios!P165)</f>
        <v>2.2986483465829472E-3</v>
      </c>
      <c r="Q164" s="7">
        <f>LN(TN1_Precios!Q164/TN1_Precios!Q165)</f>
        <v>1.9371105881181485E-2</v>
      </c>
      <c r="R164" s="7">
        <f>LN(TN1_Precios!R164/TN1_Precios!R165)</f>
        <v>-7.0497006796982125E-4</v>
      </c>
      <c r="S164" s="7">
        <f>LN(TN1_Precios!S164/TN1_Precios!S165)</f>
        <v>-5.0809040980508815E-3</v>
      </c>
      <c r="T164" s="7">
        <f>LN(TN1_Precios!T164/TN1_Precios!T165)</f>
        <v>-9.6235940683033708E-4</v>
      </c>
      <c r="U164" s="7">
        <f>LN(TN1_Precios!U164/TN1_Precios!U165)</f>
        <v>8.2865962776817736E-3</v>
      </c>
      <c r="V164" s="7">
        <f>LN(TN1_Precios!V164/TN1_Precios!V165)</f>
        <v>0</v>
      </c>
      <c r="W164" s="7">
        <f>LN(TN1_Precios!W164/TN1_Precios!W165)</f>
        <v>0</v>
      </c>
      <c r="X164" s="7">
        <f>LN(TN1_Precios!X164/TN1_Precios!X165)</f>
        <v>-4.0788635748210044E-3</v>
      </c>
      <c r="Y164" s="7">
        <f>LN(TN1_Precios!Y164/TN1_Precios!Y165)</f>
        <v>-7.933902455651504E-3</v>
      </c>
      <c r="Z164" s="7">
        <f>LN(TN1_Precios!Z164/TN1_Precios!Z165)</f>
        <v>-1.1696039763191187E-2</v>
      </c>
      <c r="AA164" s="7">
        <f>LN(TN1_Precios!AA164/TN1_Precios!AA165)</f>
        <v>-3.9305165828942036E-3</v>
      </c>
      <c r="AB164" s="7">
        <f>LN(TN1_Precios!AB164/TN1_Precios!AB165)</f>
        <v>8.7864559064251954E-4</v>
      </c>
      <c r="AC164" s="7">
        <f>LN(TN1_Precios!AC164/TN1_Precios!AC165)</f>
        <v>0</v>
      </c>
      <c r="AD164" s="7">
        <f>LN(TN1_Precios!AD164/TN1_Precios!AD165)</f>
        <v>2.0753227249628459E-3</v>
      </c>
      <c r="AE164" s="7">
        <f>LN(TN1_Precios!AE164/TN1_Precios!AE165)</f>
        <v>5.7529506409553614E-3</v>
      </c>
      <c r="AF164" s="7">
        <f>LN(TN1_Precios!AF164/TN1_Precios!AF165)</f>
        <v>1.3303965626362886E-2</v>
      </c>
      <c r="AG164" s="7"/>
      <c r="AH164" s="7">
        <f>LN(TN1_Precios!AH164/TN1_Precios!AH165)</f>
        <v>-9.8532528760520172E-3</v>
      </c>
      <c r="AI164" s="7">
        <f>LN(TN1_Precios!AI164/TN1_Precios!AI165)</f>
        <v>8.9074785862516773E-3</v>
      </c>
      <c r="AJ164" s="7">
        <f>LN(TN1_Precios!AJ164/TN1_Precios!AJ165)</f>
        <v>8.1699800847633616E-3</v>
      </c>
      <c r="AK164" s="7">
        <f>LN(TN1_Precios!AK164/TN1_Precios!AK165)</f>
        <v>3.9179816394989436E-2</v>
      </c>
      <c r="AL164" s="7">
        <f>LN(TN1_Precios!AL164/TN1_Precios!AL165)</f>
        <v>2.7150989065950683E-2</v>
      </c>
      <c r="AM164" s="7">
        <f>LN(TN1_Precios!AM164/TN1_Precios!AM165)</f>
        <v>1.4956091153650177E-2</v>
      </c>
      <c r="AN164" s="7">
        <f>LN(TN1_Precios!AN164/TN1_Precios!AN165)</f>
        <v>0</v>
      </c>
    </row>
    <row r="165" spans="1:40" x14ac:dyDescent="0.2">
      <c r="A165" s="6">
        <v>42614</v>
      </c>
      <c r="B165" s="7">
        <f>LN(TN1_Precios!B165/TN1_Precios!B166)</f>
        <v>3.6892846118985798E-4</v>
      </c>
      <c r="C165" s="7">
        <f>LN(TN1_Precios!C165/TN1_Precios!C166)</f>
        <v>1.230430409476627E-2</v>
      </c>
      <c r="D165" s="7">
        <f>LN(TN1_Precios!D165/TN1_Precios!D166)</f>
        <v>4.7200469146828506E-3</v>
      </c>
      <c r="E165" s="7">
        <f>LN(TN1_Precios!E165/TN1_Precios!E166)</f>
        <v>1.1745169885761842E-2</v>
      </c>
      <c r="F165" s="7">
        <f>LN(TN1_Precios!F165/TN1_Precios!F166)</f>
        <v>0</v>
      </c>
      <c r="G165" s="7">
        <f>LN(TN1_Precios!G165/TN1_Precios!G166)</f>
        <v>-1.267255125376647E-2</v>
      </c>
      <c r="H165" s="7">
        <f>LN(TN1_Precios!H165/TN1_Precios!H166)</f>
        <v>0</v>
      </c>
      <c r="I165" s="7">
        <f>LN(TN1_Precios!I165/TN1_Precios!I166)</f>
        <v>3.0687707162987293E-3</v>
      </c>
      <c r="J165" s="7">
        <f>LN(TN1_Precios!J165/TN1_Precios!J166)</f>
        <v>3.8814927939205761E-2</v>
      </c>
      <c r="K165" s="7">
        <f>LN(TN1_Precios!K165/TN1_Precios!K166)</f>
        <v>-5.0014384099462093E-3</v>
      </c>
      <c r="L165" s="7">
        <f>LN(TN1_Precios!L165/TN1_Precios!L166)</f>
        <v>-1.8036980690406045E-3</v>
      </c>
      <c r="M165" s="7">
        <f>LN(TN1_Precios!M165/TN1_Precios!M166)</f>
        <v>-5.7222858918882201E-3</v>
      </c>
      <c r="N165" s="7">
        <f>LN(TN1_Precios!N165/TN1_Precios!N166)</f>
        <v>1.1075424767093202E-3</v>
      </c>
      <c r="O165" s="7">
        <f>LN(TN1_Precios!O165/TN1_Precios!O166)</f>
        <v>7.6014174028760867E-3</v>
      </c>
      <c r="P165" s="7">
        <f>LN(TN1_Precios!P165/TN1_Precios!P166)</f>
        <v>-1.7700681522460915E-4</v>
      </c>
      <c r="Q165" s="7">
        <f>LN(TN1_Precios!Q165/TN1_Precios!Q166)</f>
        <v>2.1943241160209356E-3</v>
      </c>
      <c r="R165" s="7">
        <f>LN(TN1_Precios!R165/TN1_Precios!R166)</f>
        <v>0</v>
      </c>
      <c r="S165" s="7">
        <f>LN(TN1_Precios!S165/TN1_Precios!S166)</f>
        <v>2.6709417587984243E-3</v>
      </c>
      <c r="T165" s="7">
        <f>LN(TN1_Precios!T165/TN1_Precios!T166)</f>
        <v>1.7080484269359612E-3</v>
      </c>
      <c r="U165" s="7">
        <f>LN(TN1_Precios!U165/TN1_Precios!U166)</f>
        <v>-9.0084169469055106E-3</v>
      </c>
      <c r="V165" s="7">
        <f>LN(TN1_Precios!V165/TN1_Precios!V166)</f>
        <v>4.6210236196087976E-3</v>
      </c>
      <c r="W165" s="7">
        <f>LN(TN1_Precios!W165/TN1_Precios!W166)</f>
        <v>0</v>
      </c>
      <c r="X165" s="7">
        <f>LN(TN1_Precios!X165/TN1_Precios!X166)</f>
        <v>2.037352147844452E-3</v>
      </c>
      <c r="Y165" s="7">
        <f>LN(TN1_Precios!Y165/TN1_Precios!Y166)</f>
        <v>-1.4915701997158193E-2</v>
      </c>
      <c r="Z165" s="7">
        <f>LN(TN1_Precios!Z165/TN1_Precios!Z166)</f>
        <v>-1.7085259580643072E-3</v>
      </c>
      <c r="AA165" s="7">
        <f>LN(TN1_Precios!AA165/TN1_Precios!AA166)</f>
        <v>-1.700900777979767E-3</v>
      </c>
      <c r="AB165" s="7">
        <f>LN(TN1_Precios!AB165/TN1_Precios!AB166)</f>
        <v>-3.4230570953319737E-2</v>
      </c>
      <c r="AC165" s="7">
        <f>LN(TN1_Precios!AC165/TN1_Precios!AC166)</f>
        <v>-1.6588912693083935E-2</v>
      </c>
      <c r="AD165" s="7">
        <f>LN(TN1_Precios!AD165/TN1_Precios!AD166)</f>
        <v>-5.0221959380088218E-3</v>
      </c>
      <c r="AE165" s="7">
        <f>LN(TN1_Precios!AE165/TN1_Precios!AE166)</f>
        <v>5.9430891222360237E-3</v>
      </c>
      <c r="AF165" s="7">
        <f>LN(TN1_Precios!AF165/TN1_Precios!AF166)</f>
        <v>0</v>
      </c>
      <c r="AG165" s="7"/>
      <c r="AH165" s="7">
        <f>LN(TN1_Precios!AH165/TN1_Precios!AH166)</f>
        <v>-4.3375652372884049E-3</v>
      </c>
      <c r="AI165" s="7">
        <f>LN(TN1_Precios!AI165/TN1_Precios!AI166)</f>
        <v>9.9484271808890808E-3</v>
      </c>
      <c r="AJ165" s="7">
        <f>LN(TN1_Precios!AJ165/TN1_Precios!AJ166)</f>
        <v>2.1351736780618673E-3</v>
      </c>
      <c r="AK165" s="7">
        <f>LN(TN1_Precios!AK165/TN1_Precios!AK166)</f>
        <v>2.7287054769978648E-2</v>
      </c>
      <c r="AL165" s="7">
        <f>LN(TN1_Precios!AL165/TN1_Precios!AL166)</f>
        <v>3.1689510956982629E-2</v>
      </c>
      <c r="AM165" s="7">
        <f>LN(TN1_Precios!AM165/TN1_Precios!AM166)</f>
        <v>-1.4281099565416667E-2</v>
      </c>
      <c r="AN165" s="7">
        <f>LN(TN1_Precios!AN165/TN1_Precios!AN166)</f>
        <v>3.5273405179684406E-3</v>
      </c>
    </row>
    <row r="166" spans="1:40" x14ac:dyDescent="0.2">
      <c r="A166" s="6">
        <v>42613</v>
      </c>
      <c r="B166" s="7">
        <f>LN(TN1_Precios!B166/TN1_Precios!B167)</f>
        <v>-5.1912949515325732E-3</v>
      </c>
      <c r="C166" s="7">
        <f>LN(TN1_Precios!C166/TN1_Precios!C167)</f>
        <v>-4.7760376739745458E-3</v>
      </c>
      <c r="D166" s="7">
        <f>LN(TN1_Precios!D166/TN1_Precios!D167)</f>
        <v>1.3000872644246719E-3</v>
      </c>
      <c r="E166" s="7">
        <f>LN(TN1_Precios!E166/TN1_Precios!E167)</f>
        <v>-3.1257592386755191E-2</v>
      </c>
      <c r="F166" s="7">
        <f>LN(TN1_Precios!F166/TN1_Precios!F167)</f>
        <v>-7.7319361548935771E-3</v>
      </c>
      <c r="G166" s="7">
        <f>LN(TN1_Precios!G166/TN1_Precios!G167)</f>
        <v>0</v>
      </c>
      <c r="H166" s="7">
        <f>LN(TN1_Precios!H166/TN1_Precios!H167)</f>
        <v>-7.5864603312309859E-3</v>
      </c>
      <c r="I166" s="7">
        <f>LN(TN1_Precios!I166/TN1_Precios!I167)</f>
        <v>1.1182556379177994E-3</v>
      </c>
      <c r="J166" s="7">
        <f>LN(TN1_Precios!J166/TN1_Precios!J167)</f>
        <v>1.4651084144756557E-2</v>
      </c>
      <c r="K166" s="7">
        <f>LN(TN1_Precios!K166/TN1_Precios!K167)</f>
        <v>-1.7044262288894649E-2</v>
      </c>
      <c r="L166" s="7">
        <f>LN(TN1_Precios!L166/TN1_Precios!L167)</f>
        <v>2.204962055966471E-3</v>
      </c>
      <c r="M166" s="7">
        <f>LN(TN1_Precios!M166/TN1_Precios!M167)</f>
        <v>6.3897980987709883E-3</v>
      </c>
      <c r="N166" s="7">
        <f>LN(TN1_Precios!N166/TN1_Precios!N167)</f>
        <v>-1.1166733726024917E-2</v>
      </c>
      <c r="O166" s="7">
        <f>LN(TN1_Precios!O166/TN1_Precios!O167)</f>
        <v>-2.3727464604398434E-2</v>
      </c>
      <c r="P166" s="7">
        <f>LN(TN1_Precios!P166/TN1_Precios!P167)</f>
        <v>-2.2982419733182501E-3</v>
      </c>
      <c r="Q166" s="7">
        <f>LN(TN1_Precios!Q166/TN1_Precios!Q167)</f>
        <v>-8.9147683101785998E-3</v>
      </c>
      <c r="R166" s="7">
        <f>LN(TN1_Precios!R166/TN1_Precios!R167)</f>
        <v>-7.0447343526375489E-4</v>
      </c>
      <c r="S166" s="7">
        <f>LN(TN1_Precios!S166/TN1_Precios!S167)</f>
        <v>3.4829238155799683E-3</v>
      </c>
      <c r="T166" s="7">
        <f>LN(TN1_Precios!T166/TN1_Precios!T167)</f>
        <v>-9.2043933378692065E-3</v>
      </c>
      <c r="U166" s="7">
        <f>LN(TN1_Precios!U166/TN1_Precios!U167)</f>
        <v>-4.4636962285485799E-3</v>
      </c>
      <c r="V166" s="7">
        <f>LN(TN1_Precios!V166/TN1_Precios!V167)</f>
        <v>-4.2945729515664506E-3</v>
      </c>
      <c r="W166" s="7">
        <f>LN(TN1_Precios!W166/TN1_Precios!W167)</f>
        <v>0</v>
      </c>
      <c r="X166" s="7">
        <f>LN(TN1_Precios!X166/TN1_Precios!X167)</f>
        <v>2.5496111981045664E-4</v>
      </c>
      <c r="Y166" s="7">
        <f>LN(TN1_Precios!Y166/TN1_Precios!Y167)</f>
        <v>-2.374100838588019E-2</v>
      </c>
      <c r="Z166" s="7">
        <f>LN(TN1_Precios!Z166/TN1_Precios!Z167)</f>
        <v>-1.1878639588244057E-2</v>
      </c>
      <c r="AA166" s="7">
        <f>LN(TN1_Precios!AA166/TN1_Precios!AA167)</f>
        <v>-1.7668789396007217E-2</v>
      </c>
      <c r="AB166" s="7">
        <f>LN(TN1_Precios!AB166/TN1_Precios!AB167)</f>
        <v>2.4406780469878677E-2</v>
      </c>
      <c r="AC166" s="7">
        <f>LN(TN1_Precios!AC166/TN1_Precios!AC167)</f>
        <v>7.8714806025025107E-4</v>
      </c>
      <c r="AD166" s="7">
        <f>LN(TN1_Precios!AD166/TN1_Precios!AD167)</f>
        <v>5.6578616970299946E-3</v>
      </c>
      <c r="AE166" s="7">
        <f>LN(TN1_Precios!AE166/TN1_Precios!AE167)</f>
        <v>1.9782627496177162E-2</v>
      </c>
      <c r="AF166" s="7">
        <f>LN(TN1_Precios!AF166/TN1_Precios!AF167)</f>
        <v>-2.6749904493028904E-3</v>
      </c>
      <c r="AG166" s="7"/>
      <c r="AH166" s="7">
        <f>LN(TN1_Precios!AH166/TN1_Precios!AH167)</f>
        <v>5.932731738679419E-3</v>
      </c>
      <c r="AI166" s="7">
        <f>LN(TN1_Precios!AI166/TN1_Precios!AI167)</f>
        <v>3.8461538935661416E-4</v>
      </c>
      <c r="AJ166" s="7">
        <f>LN(TN1_Precios!AJ166/TN1_Precios!AJ167)</f>
        <v>-2.8732113514823008E-3</v>
      </c>
      <c r="AK166" s="7">
        <f>LN(TN1_Precios!AK166/TN1_Precios!AK167)</f>
        <v>-1.7332246879534663E-2</v>
      </c>
      <c r="AL166" s="7">
        <f>LN(TN1_Precios!AL166/TN1_Precios!AL167)</f>
        <v>-4.0821994520255048E-2</v>
      </c>
      <c r="AM166" s="7">
        <f>LN(TN1_Precios!AM166/TN1_Precios!AM167)</f>
        <v>4.1919828519805497E-2</v>
      </c>
      <c r="AN166" s="7">
        <f>LN(TN1_Precios!AN166/TN1_Precios!AN167)</f>
        <v>0</v>
      </c>
    </row>
    <row r="167" spans="1:40" x14ac:dyDescent="0.2">
      <c r="A167" s="6">
        <v>42612</v>
      </c>
      <c r="B167" s="7">
        <f>LN(TN1_Precios!B167/TN1_Precios!B168)</f>
        <v>-3.5269748605987234E-3</v>
      </c>
      <c r="C167" s="7">
        <f>LN(TN1_Precios!C167/TN1_Precios!C168)</f>
        <v>-1.6523829329369525E-2</v>
      </c>
      <c r="D167" s="7">
        <f>LN(TN1_Precios!D167/TN1_Precios!D168)</f>
        <v>-7.8240007921278748E-3</v>
      </c>
      <c r="E167" s="7">
        <f>LN(TN1_Precios!E167/TN1_Precios!E168)</f>
        <v>6.4219123398339467E-3</v>
      </c>
      <c r="F167" s="7">
        <f>LN(TN1_Precios!F167/TN1_Precios!F168)</f>
        <v>-1.7324335221970401E-4</v>
      </c>
      <c r="G167" s="7">
        <f>LN(TN1_Precios!G167/TN1_Precios!G168)</f>
        <v>1.1173300598125255E-2</v>
      </c>
      <c r="H167" s="7">
        <f>LN(TN1_Precios!H167/TN1_Precios!H168)</f>
        <v>-8.7078509653652457E-3</v>
      </c>
      <c r="I167" s="7">
        <f>LN(TN1_Precios!I167/TN1_Precios!I168)</f>
        <v>-2.5143189667131559E-3</v>
      </c>
      <c r="J167" s="7">
        <f>LN(TN1_Precios!J167/TN1_Precios!J168)</f>
        <v>1.2118815264298052E-2</v>
      </c>
      <c r="K167" s="7">
        <f>LN(TN1_Precios!K167/TN1_Precios!K168)</f>
        <v>-3.3143549963538499E-3</v>
      </c>
      <c r="L167" s="7">
        <f>LN(TN1_Precios!L167/TN1_Precios!L168)</f>
        <v>1.0287015227796053E-2</v>
      </c>
      <c r="M167" s="7">
        <f>LN(TN1_Precios!M167/TN1_Precios!M168)</f>
        <v>4.4167909585891459E-3</v>
      </c>
      <c r="N167" s="7">
        <f>LN(TN1_Precios!N167/TN1_Precios!N168)</f>
        <v>-1.1693491270688389E-2</v>
      </c>
      <c r="O167" s="7">
        <f>LN(TN1_Precios!O167/TN1_Precios!O168)</f>
        <v>-4.7058910374126166E-3</v>
      </c>
      <c r="P167" s="7">
        <f>LN(TN1_Precios!P167/TN1_Precios!P168)</f>
        <v>-1.3766713102439068E-2</v>
      </c>
      <c r="Q167" s="7">
        <f>LN(TN1_Precios!Q167/TN1_Precios!Q168)</f>
        <v>-2.9929217310702402E-2</v>
      </c>
      <c r="R167" s="7">
        <f>LN(TN1_Precios!R167/TN1_Precios!R168)</f>
        <v>0</v>
      </c>
      <c r="S167" s="7">
        <f>LN(TN1_Precios!S167/TN1_Precios!S168)</f>
        <v>-5.3533318425001523E-3</v>
      </c>
      <c r="T167" s="7">
        <f>LN(TN1_Precios!T167/TN1_Precios!T168)</f>
        <v>-2.3071254235164274E-3</v>
      </c>
      <c r="U167" s="7">
        <f>LN(TN1_Precios!U167/TN1_Precios!U168)</f>
        <v>2.6685004212412787E-4</v>
      </c>
      <c r="V167" s="7">
        <f>LN(TN1_Precios!V167/TN1_Precios!V168)</f>
        <v>1.6542906375369541E-2</v>
      </c>
      <c r="W167" s="7">
        <f>LN(TN1_Precios!W167/TN1_Precios!W168)</f>
        <v>-9.4563352420354001E-3</v>
      </c>
      <c r="X167" s="7">
        <f>LN(TN1_Precios!X167/TN1_Precios!X168)</f>
        <v>-2.7162396803796012E-3</v>
      </c>
      <c r="Y167" s="7">
        <f>LN(TN1_Precios!Y167/TN1_Precios!Y168)</f>
        <v>1.4604599785995702E-2</v>
      </c>
      <c r="Z167" s="7">
        <f>LN(TN1_Precios!Z167/TN1_Precios!Z168)</f>
        <v>-7.5624257563831577E-3</v>
      </c>
      <c r="AA167" s="7">
        <f>LN(TN1_Precios!AA167/TN1_Precios!AA168)</f>
        <v>-6.9089276646877229E-3</v>
      </c>
      <c r="AB167" s="7">
        <f>LN(TN1_Precios!AB167/TN1_Precios!AB168)</f>
        <v>1.1177062223899864E-2</v>
      </c>
      <c r="AC167" s="7">
        <f>LN(TN1_Precios!AC167/TN1_Precios!AC168)</f>
        <v>-2.2167408698446681E-3</v>
      </c>
      <c r="AD167" s="7">
        <f>LN(TN1_Precios!AD167/TN1_Precios!AD168)</f>
        <v>-2.4426598041366815E-3</v>
      </c>
      <c r="AE167" s="7">
        <f>LN(TN1_Precios!AE167/TN1_Precios!AE168)</f>
        <v>-2.9538802441541792E-2</v>
      </c>
      <c r="AF167" s="7">
        <f>LN(TN1_Precios!AF167/TN1_Precios!AF168)</f>
        <v>0</v>
      </c>
      <c r="AG167" s="7"/>
      <c r="AH167" s="7">
        <f>LN(TN1_Precios!AH167/TN1_Precios!AH168)</f>
        <v>-1.101740715366639E-2</v>
      </c>
      <c r="AI167" s="7">
        <f>LN(TN1_Precios!AI167/TN1_Precios!AI168)</f>
        <v>9.4695847259339289E-3</v>
      </c>
      <c r="AJ167" s="7">
        <f>LN(TN1_Precios!AJ167/TN1_Precios!AJ168)</f>
        <v>5.0953430423760371E-3</v>
      </c>
      <c r="AK167" s="7">
        <f>LN(TN1_Precios!AK167/TN1_Precios!AK168)</f>
        <v>2.3273486632492579E-2</v>
      </c>
      <c r="AL167" s="7">
        <f>LN(TN1_Precios!AL167/TN1_Precios!AL168)</f>
        <v>0</v>
      </c>
      <c r="AM167" s="7">
        <f>LN(TN1_Precios!AM167/TN1_Precios!AM168)</f>
        <v>1.4325470144643297E-2</v>
      </c>
      <c r="AN167" s="7">
        <f>LN(TN1_Precios!AN167/TN1_Precios!AN168)</f>
        <v>1.7825783952600666E-2</v>
      </c>
    </row>
    <row r="168" spans="1:40" x14ac:dyDescent="0.2">
      <c r="A168" s="6">
        <v>42611</v>
      </c>
      <c r="B168" s="7">
        <f>LN(TN1_Precios!B168/TN1_Precios!B169)</f>
        <v>3.094776303305681E-3</v>
      </c>
      <c r="C168" s="7">
        <f>LN(TN1_Precios!C168/TN1_Precios!C169)</f>
        <v>-1.5403148136694914E-2</v>
      </c>
      <c r="D168" s="7">
        <f>LN(TN1_Precios!D168/TN1_Precios!D169)</f>
        <v>-3.9376828303181299E-3</v>
      </c>
      <c r="E168" s="7">
        <f>LN(TN1_Precios!E168/TN1_Precios!E169)</f>
        <v>-5.3876215323787752E-3</v>
      </c>
      <c r="F168" s="7">
        <f>LN(TN1_Precios!F168/TN1_Precios!F169)</f>
        <v>1.5857349284288804E-2</v>
      </c>
      <c r="G168" s="7">
        <f>LN(TN1_Precios!G168/TN1_Precios!G169)</f>
        <v>3.0007524392382419E-3</v>
      </c>
      <c r="H168" s="7">
        <f>LN(TN1_Precios!H168/TN1_Precios!H169)</f>
        <v>-2.6170303397751829E-4</v>
      </c>
      <c r="I168" s="7">
        <f>LN(TN1_Precios!I168/TN1_Precios!I169)</f>
        <v>-2.789789388996105E-4</v>
      </c>
      <c r="J168" s="7">
        <f>LN(TN1_Precios!J168/TN1_Precios!J169)</f>
        <v>-1.6699975108818644E-2</v>
      </c>
      <c r="K168" s="7">
        <f>LN(TN1_Precios!K168/TN1_Precios!K169)</f>
        <v>2.1401170919361353E-3</v>
      </c>
      <c r="L168" s="7">
        <f>LN(TN1_Precios!L168/TN1_Precios!L169)</f>
        <v>-1.2391857139505944E-2</v>
      </c>
      <c r="M168" s="7">
        <f>LN(TN1_Precios!M168/TN1_Precios!M169)</f>
        <v>-1.3404827744520644E-3</v>
      </c>
      <c r="N168" s="7">
        <f>LN(TN1_Precios!N168/TN1_Precios!N169)</f>
        <v>2.035155401380298E-2</v>
      </c>
      <c r="O168" s="7">
        <f>LN(TN1_Precios!O168/TN1_Precios!O169)</f>
        <v>-1.190409728591341E-2</v>
      </c>
      <c r="P168" s="7">
        <f>LN(TN1_Precios!P168/TN1_Precios!P169)</f>
        <v>-1.4793545751521713E-3</v>
      </c>
      <c r="Q168" s="7">
        <f>LN(TN1_Precios!Q168/TN1_Precios!Q169)</f>
        <v>2.2560475313826985E-2</v>
      </c>
      <c r="R168" s="7">
        <f>LN(TN1_Precios!R168/TN1_Precios!R169)</f>
        <v>0</v>
      </c>
      <c r="S168" s="7">
        <f>LN(TN1_Precios!S168/TN1_Precios!S169)</f>
        <v>6.1588091313170938E-3</v>
      </c>
      <c r="T168" s="7">
        <f>LN(TN1_Precios!T168/TN1_Precios!T169)</f>
        <v>6.8755281028278995E-3</v>
      </c>
      <c r="U168" s="7">
        <f>LN(TN1_Precios!U168/TN1_Precios!U169)</f>
        <v>6.9632138954223129E-3</v>
      </c>
      <c r="V168" s="7">
        <f>LN(TN1_Precios!V168/TN1_Precios!V169)</f>
        <v>3.3250238447719159E-3</v>
      </c>
      <c r="W168" s="7">
        <f>LN(TN1_Precios!W168/TN1_Precios!W169)</f>
        <v>9.4563352420354435E-3</v>
      </c>
      <c r="X168" s="7">
        <f>LN(TN1_Precios!X168/TN1_Precios!X169)</f>
        <v>2.2063824293619078E-3</v>
      </c>
      <c r="Y168" s="7">
        <f>LN(TN1_Precios!Y168/TN1_Precios!Y169)</f>
        <v>1.3672241269686272E-3</v>
      </c>
      <c r="Z168" s="7">
        <f>LN(TN1_Precios!Z168/TN1_Precios!Z169)</f>
        <v>1.9953316700488222E-2</v>
      </c>
      <c r="AA168" s="7">
        <f>LN(TN1_Precios!AA168/TN1_Precios!AA169)</f>
        <v>1.796803995801835E-2</v>
      </c>
      <c r="AB168" s="7">
        <f>LN(TN1_Precios!AB168/TN1_Precios!AB169)</f>
        <v>-1.5186422756799097E-2</v>
      </c>
      <c r="AC168" s="7">
        <f>LN(TN1_Precios!AC168/TN1_Precios!AC169)</f>
        <v>0</v>
      </c>
      <c r="AD168" s="7">
        <f>LN(TN1_Precios!AD168/TN1_Precios!AD169)</f>
        <v>-2.683286798473031E-4</v>
      </c>
      <c r="AE168" s="7">
        <f>LN(TN1_Precios!AE168/TN1_Precios!AE169)</f>
        <v>8.9329844478881967E-3</v>
      </c>
      <c r="AF168" s="7">
        <f>LN(TN1_Precios!AF168/TN1_Precios!AF169)</f>
        <v>-9.1741729719223182E-3</v>
      </c>
      <c r="AG168" s="7"/>
      <c r="AH168" s="7">
        <f>LN(TN1_Precios!AH168/TN1_Precios!AH169)</f>
        <v>1.0533754600226057E-2</v>
      </c>
      <c r="AI168" s="7">
        <f>LN(TN1_Precios!AI168/TN1_Precios!AI169)</f>
        <v>-1.0238667632521667E-2</v>
      </c>
      <c r="AJ168" s="7">
        <f>LN(TN1_Precios!AJ168/TN1_Precios!AJ169)</f>
        <v>9.0213729979418487E-3</v>
      </c>
      <c r="AK168" s="7">
        <f>LN(TN1_Precios!AK168/TN1_Precios!AK169)</f>
        <v>-1.253322143511061E-2</v>
      </c>
      <c r="AL168" s="7">
        <f>LN(TN1_Precios!AL168/TN1_Precios!AL169)</f>
        <v>-2.0693495951981302E-2</v>
      </c>
      <c r="AM168" s="7">
        <f>LN(TN1_Precios!AM168/TN1_Precios!AM169)</f>
        <v>0</v>
      </c>
      <c r="AN168" s="7">
        <f>LN(TN1_Precios!AN168/TN1_Precios!AN169)</f>
        <v>0</v>
      </c>
    </row>
    <row r="169" spans="1:40" x14ac:dyDescent="0.2">
      <c r="A169" s="6">
        <v>42608</v>
      </c>
      <c r="B169" s="7">
        <f>LN(TN1_Precios!B169/TN1_Precios!B170)</f>
        <v>-2.5338961159566912E-3</v>
      </c>
      <c r="C169" s="7">
        <f>LN(TN1_Precios!C169/TN1_Precios!C170)</f>
        <v>8.1163287723459588E-3</v>
      </c>
      <c r="D169" s="7">
        <f>LN(TN1_Precios!D169/TN1_Precios!D170)</f>
        <v>-2.4258596641310688E-5</v>
      </c>
      <c r="E169" s="7">
        <f>LN(TN1_Precios!E169/TN1_Precios!E170)</f>
        <v>-5.5962520286059183E-3</v>
      </c>
      <c r="F169" s="7">
        <f>LN(TN1_Precios!F169/TN1_Precios!F170)</f>
        <v>-1.4398732936372633E-4</v>
      </c>
      <c r="G169" s="7">
        <f>LN(TN1_Precios!G169/TN1_Precios!G170)</f>
        <v>-4.0488920874899338E-3</v>
      </c>
      <c r="H169" s="7">
        <f>LN(TN1_Precios!H169/TN1_Precios!H170)</f>
        <v>2.1611010375562675E-3</v>
      </c>
      <c r="I169" s="7">
        <f>LN(TN1_Precios!I169/TN1_Precios!I170)</f>
        <v>5.8749644430207502E-3</v>
      </c>
      <c r="J169" s="7">
        <f>LN(TN1_Precios!J169/TN1_Precios!J170)</f>
        <v>-2.3176348322154403E-2</v>
      </c>
      <c r="K169" s="7">
        <f>LN(TN1_Precios!K169/TN1_Precios!K170)</f>
        <v>-7.5024386443501873E-4</v>
      </c>
      <c r="L169" s="7">
        <f>LN(TN1_Precios!L169/TN1_Precios!L170)</f>
        <v>-4.6367540704775882E-2</v>
      </c>
      <c r="M169" s="7">
        <f>LN(TN1_Precios!M169/TN1_Precios!M170)</f>
        <v>-2.1410418991141037E-3</v>
      </c>
      <c r="N169" s="7">
        <f>LN(TN1_Precios!N169/TN1_Precios!N170)</f>
        <v>-2.2105146905026965E-4</v>
      </c>
      <c r="O169" s="7">
        <f>LN(TN1_Precios!O169/TN1_Precios!O170)</f>
        <v>-3.9590724418766005E-3</v>
      </c>
      <c r="P169" s="7">
        <f>LN(TN1_Precios!P169/TN1_Precios!P170)</f>
        <v>2.4377515119398852E-3</v>
      </c>
      <c r="Q169" s="7">
        <f>LN(TN1_Precios!Q169/TN1_Precios!Q170)</f>
        <v>8.9322558963312298E-3</v>
      </c>
      <c r="R169" s="7">
        <f>LN(TN1_Precios!R169/TN1_Precios!R170)</f>
        <v>7.0447343526383772E-4</v>
      </c>
      <c r="S169" s="7">
        <f>LN(TN1_Precios!S169/TN1_Precios!S170)</f>
        <v>2.833205030897441E-2</v>
      </c>
      <c r="T169" s="7">
        <f>LN(TN1_Precios!T169/TN1_Precios!T170)</f>
        <v>-6.9216163618520329E-3</v>
      </c>
      <c r="U169" s="7">
        <f>LN(TN1_Precios!U169/TN1_Precios!U170)</f>
        <v>-8.3787584496110238E-3</v>
      </c>
      <c r="V169" s="7">
        <f>LN(TN1_Precios!V169/TN1_Precios!V170)</f>
        <v>-1.8642790196764781E-2</v>
      </c>
      <c r="W169" s="7">
        <f>LN(TN1_Precios!W169/TN1_Precios!W170)</f>
        <v>0</v>
      </c>
      <c r="X169" s="7">
        <f>LN(TN1_Precios!X169/TN1_Precios!X170)</f>
        <v>-1.7824560166372885E-3</v>
      </c>
      <c r="Y169" s="7">
        <f>LN(TN1_Precios!Y169/TN1_Precios!Y170)</f>
        <v>3.4144618899263054E-2</v>
      </c>
      <c r="Z169" s="7">
        <f>LN(TN1_Precios!Z169/TN1_Precios!Z170)</f>
        <v>5.480404194697727E-3</v>
      </c>
      <c r="AA169" s="7">
        <f>LN(TN1_Precios!AA169/TN1_Precios!AA170)</f>
        <v>-4.485831403293482E-3</v>
      </c>
      <c r="AB169" s="7">
        <f>LN(TN1_Precios!AB169/TN1_Precios!AB170)</f>
        <v>8.505559765966739E-3</v>
      </c>
      <c r="AC169" s="7">
        <f>LN(TN1_Precios!AC169/TN1_Precios!AC170)</f>
        <v>0</v>
      </c>
      <c r="AD169" s="7">
        <f>LN(TN1_Precios!AD169/TN1_Precios!AD170)</f>
        <v>-2.4360547978811158E-3</v>
      </c>
      <c r="AE169" s="7">
        <f>LN(TN1_Precios!AE169/TN1_Precios!AE170)</f>
        <v>-2.0159126871683456E-3</v>
      </c>
      <c r="AF169" s="7">
        <f>LN(TN1_Precios!AF169/TN1_Precios!AF170)</f>
        <v>0</v>
      </c>
      <c r="AG169" s="7"/>
      <c r="AH169" s="7">
        <f>LN(TN1_Precios!AH169/TN1_Precios!AH170)</f>
        <v>-9.6660391267716053E-4</v>
      </c>
      <c r="AI169" s="7">
        <f>LN(TN1_Precios!AI169/TN1_Precios!AI170)</f>
        <v>3.8446751723101636E-4</v>
      </c>
      <c r="AJ169" s="7">
        <f>LN(TN1_Precios!AJ169/TN1_Precios!AJ170)</f>
        <v>-3.4857699831575334E-3</v>
      </c>
      <c r="AK169" s="7">
        <f>LN(TN1_Precios!AK169/TN1_Precios!AK170)</f>
        <v>4.7533233843417505E-3</v>
      </c>
      <c r="AL169" s="7">
        <f>LN(TN1_Precios!AL169/TN1_Precios!AL170)</f>
        <v>-1.5024586650098011E-2</v>
      </c>
      <c r="AM169" s="7">
        <f>LN(TN1_Precios!AM169/TN1_Precios!AM170)</f>
        <v>7.168489478612497E-3</v>
      </c>
      <c r="AN169" s="7">
        <f>LN(TN1_Precios!AN169/TN1_Precios!AN170)</f>
        <v>0</v>
      </c>
    </row>
    <row r="170" spans="1:40" x14ac:dyDescent="0.2">
      <c r="A170" s="6">
        <v>42607</v>
      </c>
      <c r="B170" s="7">
        <f>LN(TN1_Precios!B170/TN1_Precios!B171)</f>
        <v>-1.6456394278837063E-3</v>
      </c>
      <c r="C170" s="7">
        <f>LN(TN1_Precios!C170/TN1_Precios!C171)</f>
        <v>-8.1163287723458547E-3</v>
      </c>
      <c r="D170" s="7">
        <f>LN(TN1_Precios!D170/TN1_Precios!D171)</f>
        <v>-5.7327539898865175E-3</v>
      </c>
      <c r="E170" s="7">
        <f>LN(TN1_Precios!E170/TN1_Precios!E171)</f>
        <v>-1.6836802036347225E-2</v>
      </c>
      <c r="F170" s="7">
        <f>LN(TN1_Precios!F170/TN1_Precios!F171)</f>
        <v>-7.8081824478116986E-3</v>
      </c>
      <c r="G170" s="7">
        <f>LN(TN1_Precios!G170/TN1_Precios!G171)</f>
        <v>-1.0125160949873603E-2</v>
      </c>
      <c r="H170" s="7">
        <f>LN(TN1_Precios!H170/TN1_Precios!H171)</f>
        <v>2.2971918739506177E-3</v>
      </c>
      <c r="I170" s="7">
        <f>LN(TN1_Precios!I170/TN1_Precios!I171)</f>
        <v>-3.640950668317914E-3</v>
      </c>
      <c r="J170" s="7">
        <f>LN(TN1_Precios!J170/TN1_Precios!J171)</f>
        <v>-1.0902276882535707E-2</v>
      </c>
      <c r="K170" s="7">
        <f>LN(TN1_Precios!K170/TN1_Precios!K171)</f>
        <v>-2.0327329683959505E-2</v>
      </c>
      <c r="L170" s="7">
        <f>LN(TN1_Precios!L170/TN1_Precios!L171)</f>
        <v>8.7366147103726723E-3</v>
      </c>
      <c r="M170" s="7">
        <f>LN(TN1_Precios!M170/TN1_Precios!M171)</f>
        <v>-9.3526628502300078E-4</v>
      </c>
      <c r="N170" s="7">
        <f>LN(TN1_Precios!N170/TN1_Precios!N171)</f>
        <v>-3.0896008098949155E-3</v>
      </c>
      <c r="O170" s="7">
        <f>LN(TN1_Precios!O170/TN1_Precios!O171)</f>
        <v>6.3151032850032526E-3</v>
      </c>
      <c r="P170" s="7">
        <f>LN(TN1_Precios!P170/TN1_Precios!P171)</f>
        <v>-8.76551500867607E-3</v>
      </c>
      <c r="Q170" s="7">
        <f>LN(TN1_Precios!Q170/TN1_Precios!Q171)</f>
        <v>-1.1601384577540796E-2</v>
      </c>
      <c r="R170" s="7">
        <f>LN(TN1_Precios!R170/TN1_Precios!R171)</f>
        <v>3.5242291113672723E-4</v>
      </c>
      <c r="S170" s="7">
        <f>LN(TN1_Precios!S170/TN1_Precios!S171)</f>
        <v>-1.1811701670713522E-2</v>
      </c>
      <c r="T170" s="7">
        <f>LN(TN1_Precios!T170/TN1_Precios!T171)</f>
        <v>-3.5118157196046417E-3</v>
      </c>
      <c r="U170" s="7">
        <f>LN(TN1_Precios!U170/TN1_Precios!U171)</f>
        <v>-1.0449857009288102E-3</v>
      </c>
      <c r="V170" s="7">
        <f>LN(TN1_Precios!V170/TN1_Precios!V171)</f>
        <v>2.5745389514252089E-2</v>
      </c>
      <c r="W170" s="7">
        <f>LN(TN1_Precios!W170/TN1_Precios!W171)</f>
        <v>0</v>
      </c>
      <c r="X170" s="7">
        <f>LN(TN1_Precios!X170/TN1_Precios!X171)</f>
        <v>-5.4127331067502235E-3</v>
      </c>
      <c r="Y170" s="7">
        <f>LN(TN1_Precios!Y170/TN1_Precios!Y171)</f>
        <v>2.1800016211203914E-2</v>
      </c>
      <c r="Z170" s="7">
        <f>LN(TN1_Precios!Z170/TN1_Precios!Z171)</f>
        <v>6.8716718045000816E-4</v>
      </c>
      <c r="AA170" s="7">
        <f>LN(TN1_Precios!AA170/TN1_Precios!AA171)</f>
        <v>-5.1566699849660176E-3</v>
      </c>
      <c r="AB170" s="7">
        <f>LN(TN1_Precios!AB170/TN1_Precios!AB171)</f>
        <v>6.545453376542958E-3</v>
      </c>
      <c r="AC170" s="7">
        <f>LN(TN1_Precios!AC170/TN1_Precios!AC171)</f>
        <v>2.0202707317519469E-2</v>
      </c>
      <c r="AD170" s="7">
        <f>LN(TN1_Precios!AD170/TN1_Precios!AD171)</f>
        <v>-2.4330604251737055E-5</v>
      </c>
      <c r="AE170" s="7">
        <f>LN(TN1_Precios!AE170/TN1_Precios!AE171)</f>
        <v>1.0713159615550841E-2</v>
      </c>
      <c r="AF170" s="7">
        <f>LN(TN1_Precios!AF170/TN1_Precios!AF171)</f>
        <v>-1.4584093646930228E-2</v>
      </c>
      <c r="AG170" s="7"/>
      <c r="AH170" s="7">
        <f>LN(TN1_Precios!AH170/TN1_Precios!AH171)</f>
        <v>-2.0275164960021051E-2</v>
      </c>
      <c r="AI170" s="7">
        <f>LN(TN1_Precios!AI170/TN1_Precios!AI171)</f>
        <v>-5.7664585932339367E-4</v>
      </c>
      <c r="AJ170" s="7">
        <f>LN(TN1_Precios!AJ170/TN1_Precios!AJ171)</f>
        <v>-8.0043336958719093E-3</v>
      </c>
      <c r="AK170" s="7">
        <f>LN(TN1_Precios!AK170/TN1_Precios!AK171)</f>
        <v>3.8922250235082952E-2</v>
      </c>
      <c r="AL170" s="7">
        <f>LN(TN1_Precios!AL170/TN1_Precios!AL171)</f>
        <v>-8.7336799687545534E-3</v>
      </c>
      <c r="AM170" s="7">
        <f>LN(TN1_Precios!AM170/TN1_Precios!AM171)</f>
        <v>0</v>
      </c>
      <c r="AN170" s="7">
        <f>LN(TN1_Precios!AN170/TN1_Precios!AN171)</f>
        <v>0</v>
      </c>
    </row>
    <row r="171" spans="1:40" x14ac:dyDescent="0.2">
      <c r="A171" s="6">
        <v>42606</v>
      </c>
      <c r="B171" s="7">
        <f>LN(TN1_Precios!B171/TN1_Precios!B172)</f>
        <v>-2.9356894324750731E-3</v>
      </c>
      <c r="C171" s="7">
        <f>LN(TN1_Precios!C171/TN1_Precios!C172)</f>
        <v>2.0597329630105622E-3</v>
      </c>
      <c r="D171" s="7">
        <f>LN(TN1_Precios!D171/TN1_Precios!D172)</f>
        <v>-7.7153056194809882E-4</v>
      </c>
      <c r="E171" s="7">
        <f>LN(TN1_Precios!E171/TN1_Precios!E172)</f>
        <v>4.9939630144356486E-3</v>
      </c>
      <c r="F171" s="7">
        <f>LN(TN1_Precios!F171/TN1_Precios!F172)</f>
        <v>7.9681696491768813E-3</v>
      </c>
      <c r="G171" s="7">
        <f>LN(TN1_Precios!G171/TN1_Precios!G172)</f>
        <v>-1.4706147389695449E-2</v>
      </c>
      <c r="H171" s="7">
        <f>LN(TN1_Precios!H171/TN1_Precios!H172)</f>
        <v>-1.3153575091969296E-2</v>
      </c>
      <c r="I171" s="7">
        <f>LN(TN1_Precios!I171/TN1_Precios!I172)</f>
        <v>-1.1120492693080124E-2</v>
      </c>
      <c r="J171" s="7">
        <f>LN(TN1_Precios!J171/TN1_Precios!J172)</f>
        <v>-5.023568014879598E-2</v>
      </c>
      <c r="K171" s="7">
        <f>LN(TN1_Precios!K171/TN1_Precios!K172)</f>
        <v>5.9097629200838397E-3</v>
      </c>
      <c r="L171" s="7">
        <f>LN(TN1_Precios!L171/TN1_Precios!L172)</f>
        <v>3.767756365273683E-3</v>
      </c>
      <c r="M171" s="7">
        <f>LN(TN1_Precios!M171/TN1_Precios!M172)</f>
        <v>-7.3182416962030861E-3</v>
      </c>
      <c r="N171" s="7">
        <f>LN(TN1_Precios!N171/TN1_Precios!N172)</f>
        <v>2.279496556731435E-3</v>
      </c>
      <c r="O171" s="7">
        <f>LN(TN1_Precios!O171/TN1_Precios!O172)</f>
        <v>4.1872148703953494E-3</v>
      </c>
      <c r="P171" s="7">
        <f>LN(TN1_Precios!P171/TN1_Precios!P172)</f>
        <v>-5.7726434373511519E-3</v>
      </c>
      <c r="Q171" s="7">
        <f>LN(TN1_Precios!Q171/TN1_Precios!Q172)</f>
        <v>2.7021254475294676E-3</v>
      </c>
      <c r="R171" s="7">
        <f>LN(TN1_Precios!R171/TN1_Precios!R172)</f>
        <v>-1.0568963464004299E-3</v>
      </c>
      <c r="S171" s="7">
        <f>LN(TN1_Precios!S171/TN1_Precios!S172)</f>
        <v>-4.6315298703183561E-3</v>
      </c>
      <c r="T171" s="7">
        <f>LN(TN1_Precios!T171/TN1_Precios!T172)</f>
        <v>-1.8200593866876116E-3</v>
      </c>
      <c r="U171" s="7">
        <f>LN(TN1_Precios!U171/TN1_Precios!U172)</f>
        <v>-3.9854940088411058E-3</v>
      </c>
      <c r="V171" s="7">
        <f>LN(TN1_Precios!V171/TN1_Precios!V172)</f>
        <v>-1.042762316225905E-2</v>
      </c>
      <c r="W171" s="7">
        <f>LN(TN1_Precios!W171/TN1_Precios!W172)</f>
        <v>0</v>
      </c>
      <c r="X171" s="7">
        <f>LN(TN1_Precios!X171/TN1_Precios!X172)</f>
        <v>2.7872816727547859E-3</v>
      </c>
      <c r="Y171" s="7">
        <f>LN(TN1_Precios!Y171/TN1_Precios!Y172)</f>
        <v>-1.8935956743146489E-2</v>
      </c>
      <c r="Z171" s="7">
        <f>LN(TN1_Precios!Z171/TN1_Precios!Z172)</f>
        <v>-1.7170333888798257E-3</v>
      </c>
      <c r="AA171" s="7">
        <f>LN(TN1_Precios!AA171/TN1_Precios!AA172)</f>
        <v>-1.212136053234485E-2</v>
      </c>
      <c r="AB171" s="7">
        <f>LN(TN1_Precios!AB171/TN1_Precios!AB172)</f>
        <v>-4.5256587088714426E-3</v>
      </c>
      <c r="AC171" s="7">
        <f>LN(TN1_Precios!AC171/TN1_Precios!AC172)</f>
        <v>1.4587894636598666E-3</v>
      </c>
      <c r="AD171" s="7">
        <f>LN(TN1_Precios!AD171/TN1_Precios!AD172)</f>
        <v>3.6806418073621473E-3</v>
      </c>
      <c r="AE171" s="7">
        <f>LN(TN1_Precios!AE171/TN1_Precios!AE172)</f>
        <v>-7.874056430905883E-3</v>
      </c>
      <c r="AF171" s="7">
        <f>LN(TN1_Precios!AF171/TN1_Precios!AF172)</f>
        <v>0</v>
      </c>
      <c r="AG171" s="7"/>
      <c r="AH171" s="7">
        <f>LN(TN1_Precios!AH171/TN1_Precios!AH172)</f>
        <v>-2.1279119035361878E-3</v>
      </c>
      <c r="AI171" s="7">
        <f>LN(TN1_Precios!AI171/TN1_Precios!AI172)</f>
        <v>-8.6100216199039171E-3</v>
      </c>
      <c r="AJ171" s="7">
        <f>LN(TN1_Precios!AJ171/TN1_Precios!AJ172)</f>
        <v>4.1103210739403917E-4</v>
      </c>
      <c r="AK171" s="7">
        <f>LN(TN1_Precios!AK171/TN1_Precios!AK172)</f>
        <v>-1.05086014694035E-2</v>
      </c>
      <c r="AL171" s="7">
        <f>LN(TN1_Precios!AL171/TN1_Precios!AL172)</f>
        <v>0</v>
      </c>
      <c r="AM171" s="7">
        <f>LN(TN1_Precios!AM171/TN1_Precios!AM172)</f>
        <v>7.2202479734870973E-3</v>
      </c>
      <c r="AN171" s="7">
        <f>LN(TN1_Precios!AN171/TN1_Precios!AN172)</f>
        <v>5.7570525481845109E-4</v>
      </c>
    </row>
    <row r="172" spans="1:40" x14ac:dyDescent="0.2">
      <c r="A172" s="6">
        <v>42605</v>
      </c>
      <c r="B172" s="7">
        <f>LN(TN1_Precios!B172/TN1_Precios!B173)</f>
        <v>3.024638689386665E-3</v>
      </c>
      <c r="C172" s="7">
        <f>LN(TN1_Precios!C172/TN1_Precios!C173)</f>
        <v>-2.6768264722570215E-3</v>
      </c>
      <c r="D172" s="7">
        <f>LN(TN1_Precios!D172/TN1_Precios!D173)</f>
        <v>-4.8200901366148332E-5</v>
      </c>
      <c r="E172" s="7">
        <f>LN(TN1_Precios!E172/TN1_Precios!E173)</f>
        <v>-1.3326537144261338E-2</v>
      </c>
      <c r="F172" s="7">
        <f>LN(TN1_Precios!F172/TN1_Precios!F173)</f>
        <v>-7.9681696491768449E-3</v>
      </c>
      <c r="G172" s="7">
        <f>LN(TN1_Precios!G172/TN1_Precios!G173)</f>
        <v>0</v>
      </c>
      <c r="H172" s="7">
        <f>LN(TN1_Precios!H172/TN1_Precios!H173)</f>
        <v>2.5750240423460941E-2</v>
      </c>
      <c r="I172" s="7">
        <f>LN(TN1_Precios!I172/TN1_Precios!I173)</f>
        <v>-1.9334352107719835E-3</v>
      </c>
      <c r="J172" s="7">
        <f>LN(TN1_Precios!J172/TN1_Precios!J173)</f>
        <v>3.2691619935746874E-2</v>
      </c>
      <c r="K172" s="7">
        <f>LN(TN1_Precios!K172/TN1_Precios!K173)</f>
        <v>-2.2315739011468636E-2</v>
      </c>
      <c r="L172" s="7">
        <f>LN(TN1_Precios!L172/TN1_Precios!L173)</f>
        <v>4.3875580006187416E-2</v>
      </c>
      <c r="M172" s="7">
        <f>LN(TN1_Precios!M172/TN1_Precios!M173)</f>
        <v>4.1182389655321497E-3</v>
      </c>
      <c r="N172" s="7">
        <f>LN(TN1_Precios!N172/TN1_Precios!N173)</f>
        <v>-1.6572746526799988E-2</v>
      </c>
      <c r="O172" s="7">
        <f>LN(TN1_Precios!O172/TN1_Precios!O173)</f>
        <v>6.722600267877004E-3</v>
      </c>
      <c r="P172" s="7">
        <f>LN(TN1_Precios!P172/TN1_Precios!P173)</f>
        <v>2.5934792711455455E-2</v>
      </c>
      <c r="Q172" s="7">
        <f>LN(TN1_Precios!Q172/TN1_Precios!Q173)</f>
        <v>-1.5826179138698378E-3</v>
      </c>
      <c r="R172" s="7">
        <f>LN(TN1_Precios!R172/TN1_Precios!R173)</f>
        <v>6.358198742492503E-3</v>
      </c>
      <c r="S172" s="7">
        <f>LN(TN1_Precios!S172/TN1_Precios!S173)</f>
        <v>-2.9854819297985375E-3</v>
      </c>
      <c r="T172" s="7">
        <f>LN(TN1_Precios!T172/TN1_Precios!T173)</f>
        <v>-7.6374360258502614E-4</v>
      </c>
      <c r="U172" s="7">
        <f>LN(TN1_Precios!U172/TN1_Precios!U173)</f>
        <v>6.4665541400617688E-3</v>
      </c>
      <c r="V172" s="7">
        <f>LN(TN1_Precios!V172/TN1_Precios!V173)</f>
        <v>6.0347701615238785E-3</v>
      </c>
      <c r="W172" s="7">
        <f>LN(TN1_Precios!W172/TN1_Precios!W173)</f>
        <v>-9.4563352420354001E-3</v>
      </c>
      <c r="X172" s="7">
        <f>LN(TN1_Precios!X172/TN1_Precios!X173)</f>
        <v>-1.1771766307790853E-2</v>
      </c>
      <c r="Y172" s="7">
        <f>LN(TN1_Precios!Y172/TN1_Precios!Y173)</f>
        <v>-7.7284442872370103E-3</v>
      </c>
      <c r="Z172" s="7">
        <f>LN(TN1_Precios!Z172/TN1_Precios!Z173)</f>
        <v>7.4042525094694519E-3</v>
      </c>
      <c r="AA172" s="7">
        <f>LN(TN1_Precios!AA172/TN1_Precios!AA173)</f>
        <v>4.9500150573535961E-3</v>
      </c>
      <c r="AB172" s="7">
        <f>LN(TN1_Precios!AB172/TN1_Precios!AB173)</f>
        <v>1.9563537119677058E-3</v>
      </c>
      <c r="AC172" s="7">
        <f>LN(TN1_Precios!AC172/TN1_Precios!AC173)</f>
        <v>0</v>
      </c>
      <c r="AD172" s="7">
        <f>LN(TN1_Precios!AD172/TN1_Precios!AD173)</f>
        <v>-1.7323204000322379E-3</v>
      </c>
      <c r="AE172" s="7">
        <f>LN(TN1_Precios!AE172/TN1_Precios!AE173)</f>
        <v>2.5326161312257006E-3</v>
      </c>
      <c r="AF172" s="7">
        <f>LN(TN1_Precios!AF172/TN1_Precios!AF173)</f>
        <v>-8.6580627431145415E-3</v>
      </c>
      <c r="AG172" s="7"/>
      <c r="AH172" s="7">
        <f>LN(TN1_Precios!AH172/TN1_Precios!AH173)</f>
        <v>1.0064650094023681E-2</v>
      </c>
      <c r="AI172" s="7">
        <f>LN(TN1_Precios!AI172/TN1_Precios!AI173)</f>
        <v>1.9053062837485297E-4</v>
      </c>
      <c r="AJ172" s="7">
        <f>LN(TN1_Precios!AJ172/TN1_Precios!AJ173)</f>
        <v>7.0963248533257228E-3</v>
      </c>
      <c r="AK172" s="7">
        <f>LN(TN1_Precios!AK172/TN1_Precios!AK173)</f>
        <v>8.2431897458064996E-3</v>
      </c>
      <c r="AL172" s="7">
        <f>LN(TN1_Precios!AL172/TN1_Precios!AL173)</f>
        <v>8.7336799687546315E-3</v>
      </c>
      <c r="AM172" s="7">
        <f>LN(TN1_Precios!AM172/TN1_Precios!AM173)</f>
        <v>1.4503265776466834E-3</v>
      </c>
      <c r="AN172" s="7">
        <f>LN(TN1_Precios!AN172/TN1_Precios!AN173)</f>
        <v>-4.1663733855469677E-3</v>
      </c>
    </row>
    <row r="173" spans="1:40" x14ac:dyDescent="0.2">
      <c r="A173" s="6">
        <v>42604</v>
      </c>
      <c r="B173" s="7">
        <f>LN(TN1_Precios!B173/TN1_Precios!B174)</f>
        <v>2.906016435519884E-3</v>
      </c>
      <c r="C173" s="7">
        <f>LN(TN1_Precios!C173/TN1_Precios!C174)</f>
        <v>1.086935118405602E-2</v>
      </c>
      <c r="D173" s="7">
        <f>LN(TN1_Precios!D173/TN1_Precios!D174)</f>
        <v>-1.5893277600788835E-3</v>
      </c>
      <c r="E173" s="7">
        <f>LN(TN1_Precios!E173/TN1_Precios!E174)</f>
        <v>-9.6441322934487275E-4</v>
      </c>
      <c r="F173" s="7">
        <f>LN(TN1_Precios!F173/TN1_Precios!F174)</f>
        <v>0</v>
      </c>
      <c r="G173" s="7">
        <f>LN(TN1_Precios!G173/TN1_Precios!G174)</f>
        <v>-2.8778964550043404E-2</v>
      </c>
      <c r="H173" s="7">
        <f>LN(TN1_Precios!H173/TN1_Precios!H174)</f>
        <v>5.7390881581129869E-3</v>
      </c>
      <c r="I173" s="7">
        <f>LN(TN1_Precios!I173/TN1_Precios!I174)</f>
        <v>0</v>
      </c>
      <c r="J173" s="7">
        <f>LN(TN1_Precios!J173/TN1_Precios!J174)</f>
        <v>7.1799347574765957E-2</v>
      </c>
      <c r="K173" s="7">
        <f>LN(TN1_Precios!K173/TN1_Precios!K174)</f>
        <v>-1.4972815321861203E-3</v>
      </c>
      <c r="L173" s="7">
        <f>LN(TN1_Precios!L173/TN1_Precios!L174)</f>
        <v>9.3988041693850444E-3</v>
      </c>
      <c r="M173" s="7">
        <f>LN(TN1_Precios!M173/TN1_Precios!M174)</f>
        <v>3.6007240343703078E-3</v>
      </c>
      <c r="N173" s="7">
        <f>LN(TN1_Precios!N173/TN1_Precios!N174)</f>
        <v>1.0847119786133881E-2</v>
      </c>
      <c r="O173" s="7">
        <f>LN(TN1_Precios!O173/TN1_Precios!O174)</f>
        <v>1.6365499731737813E-3</v>
      </c>
      <c r="P173" s="7">
        <f>LN(TN1_Precios!P173/TN1_Precios!P174)</f>
        <v>5.5700599340565687E-3</v>
      </c>
      <c r="Q173" s="7">
        <f>LN(TN1_Precios!Q173/TN1_Precios!Q174)</f>
        <v>1.5354400367022287E-2</v>
      </c>
      <c r="R173" s="7">
        <f>LN(TN1_Precios!R173/TN1_Precios!R174)</f>
        <v>7.7989298149848515E-4</v>
      </c>
      <c r="S173" s="7">
        <f>LN(TN1_Precios!S173/TN1_Precios!S174)</f>
        <v>-2.976595351583144E-3</v>
      </c>
      <c r="T173" s="7">
        <f>LN(TN1_Precios!T173/TN1_Precios!T174)</f>
        <v>6.4951208730388713E-3</v>
      </c>
      <c r="U173" s="7">
        <f>LN(TN1_Precios!U173/TN1_Precios!U174)</f>
        <v>-8.208664706041924E-4</v>
      </c>
      <c r="V173" s="7">
        <f>LN(TN1_Precios!V173/TN1_Precios!V174)</f>
        <v>1.6293793164274474E-3</v>
      </c>
      <c r="W173" s="7">
        <f>LN(TN1_Precios!W173/TN1_Precios!W174)</f>
        <v>0</v>
      </c>
      <c r="X173" s="7">
        <f>LN(TN1_Precios!X173/TN1_Precios!X174)</f>
        <v>-8.3587578934513486E-5</v>
      </c>
      <c r="Y173" s="7">
        <f>LN(TN1_Precios!Y173/TN1_Precios!Y174)</f>
        <v>-3.3967958092462967E-2</v>
      </c>
      <c r="Z173" s="7">
        <f>LN(TN1_Precios!Z173/TN1_Precios!Z174)</f>
        <v>-3.7950709685516094E-3</v>
      </c>
      <c r="AA173" s="7">
        <f>LN(TN1_Precios!AA173/TN1_Precios!AA174)</f>
        <v>-1.491936797549555E-2</v>
      </c>
      <c r="AB173" s="7">
        <f>LN(TN1_Precios!AB173/TN1_Precios!AB174)</f>
        <v>-1.141411613121558E-2</v>
      </c>
      <c r="AC173" s="7">
        <f>LN(TN1_Precios!AC173/TN1_Precios!AC174)</f>
        <v>-3.6429912785010919E-3</v>
      </c>
      <c r="AD173" s="7">
        <f>LN(TN1_Precios!AD173/TN1_Precios!AD174)</f>
        <v>-1.1937972693564537E-3</v>
      </c>
      <c r="AE173" s="7">
        <f>LN(TN1_Precios!AE173/TN1_Precios!AE174)</f>
        <v>-2.5326161312256897E-3</v>
      </c>
      <c r="AF173" s="7">
        <f>LN(TN1_Precios!AF173/TN1_Precios!AF174)</f>
        <v>0</v>
      </c>
      <c r="AG173" s="7"/>
      <c r="AH173" s="7">
        <f>LN(TN1_Precios!AH173/TN1_Precios!AH174)</f>
        <v>3.1899549005008271E-2</v>
      </c>
      <c r="AI173" s="7">
        <f>LN(TN1_Precios!AI173/TN1_Precios!AI174)</f>
        <v>-1.9053062837495307E-4</v>
      </c>
      <c r="AJ173" s="7">
        <f>LN(TN1_Precios!AJ173/TN1_Precios!AJ174)</f>
        <v>-5.8622138735415462E-3</v>
      </c>
      <c r="AK173" s="7">
        <f>LN(TN1_Precios!AK173/TN1_Precios!AK174)</f>
        <v>1.6874743613718504E-2</v>
      </c>
      <c r="AL173" s="7">
        <f>LN(TN1_Precios!AL173/TN1_Precios!AL174)</f>
        <v>3.3901551675681416E-2</v>
      </c>
      <c r="AM173" s="7">
        <f>LN(TN1_Precios!AM173/TN1_Precios!AM174)</f>
        <v>-1.160429489082002E-3</v>
      </c>
      <c r="AN173" s="7">
        <f>LN(TN1_Precios!AN173/TN1_Precios!AN174)</f>
        <v>3.59066813072854E-3</v>
      </c>
    </row>
    <row r="174" spans="1:40" x14ac:dyDescent="0.2">
      <c r="A174" s="6">
        <v>42601</v>
      </c>
      <c r="B174" s="7">
        <f>LN(TN1_Precios!B174/TN1_Precios!B175)</f>
        <v>8.7079968306724763E-4</v>
      </c>
      <c r="C174" s="7">
        <f>LN(TN1_Precios!C174/TN1_Precios!C175)</f>
        <v>-6.7186850934984488E-3</v>
      </c>
      <c r="D174" s="7">
        <f>LN(TN1_Precios!D174/TN1_Precios!D175)</f>
        <v>2.1196655012170576E-3</v>
      </c>
      <c r="E174" s="7">
        <f>LN(TN1_Precios!E174/TN1_Precios!E175)</f>
        <v>-1.3252836839477262E-2</v>
      </c>
      <c r="F174" s="7">
        <f>LN(TN1_Precios!F174/TN1_Precios!F175)</f>
        <v>0</v>
      </c>
      <c r="G174" s="7">
        <f>LN(TN1_Precios!G174/TN1_Precios!G175)</f>
        <v>3.6105004642116356E-2</v>
      </c>
      <c r="H174" s="7">
        <f>LN(TN1_Precios!H174/TN1_Precios!H175)</f>
        <v>-4.2740815699274749E-3</v>
      </c>
      <c r="I174" s="7">
        <f>LN(TN1_Precios!I174/TN1_Precios!I175)</f>
        <v>-1.37874005020026E-3</v>
      </c>
      <c r="J174" s="7">
        <f>LN(TN1_Precios!J174/TN1_Precios!J175)</f>
        <v>-7.3629792602256355E-2</v>
      </c>
      <c r="K174" s="7">
        <f>LN(TN1_Precios!K174/TN1_Precios!K175)</f>
        <v>-4.9225712430759046E-3</v>
      </c>
      <c r="L174" s="7">
        <f>LN(TN1_Precios!L174/TN1_Precios!L175)</f>
        <v>-8.9941915804138545E-3</v>
      </c>
      <c r="M174" s="7">
        <f>LN(TN1_Precios!M174/TN1_Precios!M175)</f>
        <v>1.0610535380170538E-2</v>
      </c>
      <c r="N174" s="7">
        <f>LN(TN1_Precios!N174/TN1_Precios!N175)</f>
        <v>1.5267472130788381E-2</v>
      </c>
      <c r="O174" s="7">
        <f>LN(TN1_Precios!O174/TN1_Precios!O175)</f>
        <v>2.8019837228518956E-3</v>
      </c>
      <c r="P174" s="7">
        <f>LN(TN1_Precios!P174/TN1_Precios!P175)</f>
        <v>1.5367049472796801E-2</v>
      </c>
      <c r="Q174" s="7">
        <f>LN(TN1_Precios!Q174/TN1_Precios!Q175)</f>
        <v>-1.6727303140970473E-5</v>
      </c>
      <c r="R174" s="7">
        <f>LN(TN1_Precios!R174/TN1_Precios!R175)</f>
        <v>0</v>
      </c>
      <c r="S174" s="7">
        <f>LN(TN1_Precios!S174/TN1_Precios!S175)</f>
        <v>1.0866719265919767E-2</v>
      </c>
      <c r="T174" s="7">
        <f>LN(TN1_Precios!T174/TN1_Precios!T175)</f>
        <v>-6.3424188097372866E-3</v>
      </c>
      <c r="U174" s="7">
        <f>LN(TN1_Precios!U174/TN1_Precios!U175)</f>
        <v>2.8965579995901812E-3</v>
      </c>
      <c r="V174" s="7">
        <f>LN(TN1_Precios!V174/TN1_Precios!V175)</f>
        <v>2.6094330447003131E-2</v>
      </c>
      <c r="W174" s="7">
        <f>LN(TN1_Precios!W174/TN1_Precios!W175)</f>
        <v>-2.8987536873252298E-2</v>
      </c>
      <c r="X174" s="7">
        <f>LN(TN1_Precios!X174/TN1_Precios!X175)</f>
        <v>7.4667908469968607E-3</v>
      </c>
      <c r="Y174" s="7">
        <f>LN(TN1_Precios!Y174/TN1_Precios!Y175)</f>
        <v>-3.4328904293209187E-3</v>
      </c>
      <c r="Z174" s="7">
        <f>LN(TN1_Precios!Z174/TN1_Precios!Z175)</f>
        <v>-6.0080860498050309E-3</v>
      </c>
      <c r="AA174" s="7">
        <f>LN(TN1_Precios!AA174/TN1_Precios!AA175)</f>
        <v>-4.027363088853677E-3</v>
      </c>
      <c r="AB174" s="7">
        <f>LN(TN1_Precios!AB174/TN1_Precios!AB175)</f>
        <v>2.0030045134588326E-4</v>
      </c>
      <c r="AC174" s="7">
        <f>LN(TN1_Precios!AC174/TN1_Precios!AC175)</f>
        <v>1.0969031370573937E-2</v>
      </c>
      <c r="AD174" s="7">
        <f>LN(TN1_Precios!AD174/TN1_Precios!AD175)</f>
        <v>3.6345492559790725E-3</v>
      </c>
      <c r="AE174" s="7">
        <f>LN(TN1_Precios!AE174/TN1_Precios!AE175)</f>
        <v>-9.6032305589927687E-4</v>
      </c>
      <c r="AF174" s="7">
        <f>LN(TN1_Precios!AF174/TN1_Precios!AF175)</f>
        <v>0</v>
      </c>
      <c r="AG174" s="7"/>
      <c r="AH174" s="7">
        <f>LN(TN1_Precios!AH174/TN1_Precios!AH175)</f>
        <v>4.6412960422011398E-3</v>
      </c>
      <c r="AI174" s="7">
        <f>LN(TN1_Precios!AI174/TN1_Precios!AI175)</f>
        <v>2.0984502803089125E-2</v>
      </c>
      <c r="AJ174" s="7">
        <f>LN(TN1_Precios!AJ174/TN1_Precios!AJ175)</f>
        <v>8.235875939092785E-4</v>
      </c>
      <c r="AK174" s="7">
        <f>LN(TN1_Precios!AK174/TN1_Precios!AK175)</f>
        <v>1.2799589626886531E-2</v>
      </c>
      <c r="AL174" s="7">
        <f>LN(TN1_Precios!AL174/TN1_Precios!AL175)</f>
        <v>0</v>
      </c>
      <c r="AM174" s="7">
        <f>LN(TN1_Precios!AM174/TN1_Precios!AM175)</f>
        <v>1.4308902332588143E-2</v>
      </c>
      <c r="AN174" s="7">
        <f>LN(TN1_Precios!AN174/TN1_Precios!AN175)</f>
        <v>5.7570525481845109E-4</v>
      </c>
    </row>
    <row r="175" spans="1:40" x14ac:dyDescent="0.2">
      <c r="A175" s="6">
        <v>42600</v>
      </c>
      <c r="B175" s="7">
        <f>LN(TN1_Precios!B175/TN1_Precios!B176)</f>
        <v>2.7331037721734885E-3</v>
      </c>
      <c r="C175" s="7">
        <f>LN(TN1_Precios!C175/TN1_Precios!C176)</f>
        <v>0</v>
      </c>
      <c r="D175" s="7">
        <f>LN(TN1_Precios!D175/TN1_Precios!D176)</f>
        <v>1.0495666635897766E-2</v>
      </c>
      <c r="E175" s="7">
        <f>LN(TN1_Precios!E175/TN1_Precios!E176)</f>
        <v>-1.8547672355761116E-2</v>
      </c>
      <c r="F175" s="7">
        <f>LN(TN1_Precios!F175/TN1_Precios!F176)</f>
        <v>0</v>
      </c>
      <c r="G175" s="7">
        <f>LN(TN1_Precios!G175/TN1_Precios!G176)</f>
        <v>2.6072240309775105E-2</v>
      </c>
      <c r="H175" s="7">
        <f>LN(TN1_Precios!H175/TN1_Precios!H176)</f>
        <v>6.9996503032895754E-4</v>
      </c>
      <c r="I175" s="7">
        <f>LN(TN1_Precios!I175/TN1_Precios!I176)</f>
        <v>-4.9477835956098365E-3</v>
      </c>
      <c r="J175" s="7">
        <f>LN(TN1_Precios!J175/TN1_Precios!J176)</f>
        <v>-1.1809696569961136E-3</v>
      </c>
      <c r="K175" s="7">
        <f>LN(TN1_Precios!K175/TN1_Precios!K176)</f>
        <v>-1.1607806463355156E-2</v>
      </c>
      <c r="L175" s="7">
        <f>LN(TN1_Precios!L175/TN1_Precios!L176)</f>
        <v>-5.9514978715728461E-3</v>
      </c>
      <c r="M175" s="7">
        <f>LN(TN1_Precios!M175/TN1_Precios!M176)</f>
        <v>-5.5207842370874815E-3</v>
      </c>
      <c r="N175" s="7">
        <f>LN(TN1_Precios!N175/TN1_Precios!N176)</f>
        <v>-5.2011740965227332E-4</v>
      </c>
      <c r="O175" s="7">
        <f>LN(TN1_Precios!O175/TN1_Precios!O176)</f>
        <v>2.4034124267572659E-2</v>
      </c>
      <c r="P175" s="7">
        <f>LN(TN1_Precios!P175/TN1_Precios!P176)</f>
        <v>-1.2259112859302524E-2</v>
      </c>
      <c r="Q175" s="7">
        <f>LN(TN1_Precios!Q175/TN1_Precios!Q176)</f>
        <v>-9.5224545484443104E-3</v>
      </c>
      <c r="R175" s="7">
        <f>LN(TN1_Precios!R175/TN1_Precios!R176)</f>
        <v>-7.1380917239908985E-3</v>
      </c>
      <c r="S175" s="7">
        <f>LN(TN1_Precios!S175/TN1_Precios!S176)</f>
        <v>0</v>
      </c>
      <c r="T175" s="7">
        <f>LN(TN1_Precios!T175/TN1_Precios!T176)</f>
        <v>5.3464092498531671E-4</v>
      </c>
      <c r="U175" s="7">
        <f>LN(TN1_Precios!U175/TN1_Precios!U176)</f>
        <v>9.3423853405822464E-3</v>
      </c>
      <c r="V175" s="7">
        <f>LN(TN1_Precios!V175/TN1_Precios!V176)</f>
        <v>2.5784285879443072E-3</v>
      </c>
      <c r="W175" s="7">
        <f>LN(TN1_Precios!W175/TN1_Precios!W176)</f>
        <v>2.4292692569044483E-2</v>
      </c>
      <c r="X175" s="7">
        <f>LN(TN1_Precios!X175/TN1_Precios!X176)</f>
        <v>-2.9430334465038854E-3</v>
      </c>
      <c r="Y175" s="7">
        <f>LN(TN1_Precios!Y175/TN1_Precios!Y176)</f>
        <v>9.6002201709173118E-4</v>
      </c>
      <c r="Z175" s="7">
        <f>LN(TN1_Precios!Z175/TN1_Precios!Z176)</f>
        <v>1.8843688659429501E-3</v>
      </c>
      <c r="AA175" s="7">
        <f>LN(TN1_Precios!AA175/TN1_Precios!AA176)</f>
        <v>-2.4785341367917466E-4</v>
      </c>
      <c r="AB175" s="7">
        <f>LN(TN1_Precios!AB175/TN1_Precios!AB176)</f>
        <v>8.5163968213117225E-3</v>
      </c>
      <c r="AC175" s="7">
        <f>LN(TN1_Precios!AC175/TN1_Precios!AC176)</f>
        <v>0</v>
      </c>
      <c r="AD175" s="7">
        <f>LN(TN1_Precios!AD175/TN1_Precios!AD176)</f>
        <v>-6.5278517034773071E-3</v>
      </c>
      <c r="AE175" s="7">
        <f>LN(TN1_Precios!AE175/TN1_Precios!AE176)</f>
        <v>-6.3462521265388819E-3</v>
      </c>
      <c r="AF175" s="7">
        <f>LN(TN1_Precios!AF175/TN1_Precios!AF176)</f>
        <v>-5.1590828100273357E-3</v>
      </c>
      <c r="AG175" s="7"/>
      <c r="AH175" s="7">
        <f>LN(TN1_Precios!AH175/TN1_Precios!AH176)</f>
        <v>1.7775582872341097E-2</v>
      </c>
      <c r="AI175" s="7">
        <f>LN(TN1_Precios!AI175/TN1_Precios!AI176)</f>
        <v>-2.1555876973476076E-2</v>
      </c>
      <c r="AJ175" s="7">
        <f>LN(TN1_Precios!AJ175/TN1_Precios!AJ176)</f>
        <v>2.1445075853110877E-3</v>
      </c>
      <c r="AK175" s="7">
        <f>LN(TN1_Precios!AK175/TN1_Precios!AK176)</f>
        <v>1.5890525110445409E-2</v>
      </c>
      <c r="AL175" s="7">
        <f>LN(TN1_Precios!AL175/TN1_Precios!AL176)</f>
        <v>1.8165309263977853E-3</v>
      </c>
      <c r="AM175" s="7">
        <f>LN(TN1_Precios!AM175/TN1_Precios!AM176)</f>
        <v>0</v>
      </c>
      <c r="AN175" s="7">
        <f>LN(TN1_Precios!AN175/TN1_Precios!AN176)</f>
        <v>0</v>
      </c>
    </row>
    <row r="176" spans="1:40" x14ac:dyDescent="0.2">
      <c r="A176" s="6">
        <v>42599</v>
      </c>
      <c r="B176" s="7">
        <f>LN(TN1_Precios!B176/TN1_Precios!B177)</f>
        <v>-9.105424955977437E-3</v>
      </c>
      <c r="C176" s="7">
        <f>LN(TN1_Precios!C176/TN1_Precios!C177)</f>
        <v>2.983798133916356E-3</v>
      </c>
      <c r="D176" s="7">
        <f>LN(TN1_Precios!D176/TN1_Precios!D177)</f>
        <v>-1.8517035805679007E-2</v>
      </c>
      <c r="E176" s="7">
        <f>LN(TN1_Precios!E176/TN1_Precios!E177)</f>
        <v>1.4939411229172047E-2</v>
      </c>
      <c r="F176" s="7">
        <f>LN(TN1_Precios!F176/TN1_Precios!F177)</f>
        <v>0</v>
      </c>
      <c r="G176" s="7">
        <f>LN(TN1_Precios!G176/TN1_Precios!G177)</f>
        <v>0</v>
      </c>
      <c r="H176" s="7">
        <f>LN(TN1_Precios!H176/TN1_Precios!H177)</f>
        <v>1.4450208545454766E-2</v>
      </c>
      <c r="I176" s="7">
        <f>LN(TN1_Precios!I176/TN1_Precios!I177)</f>
        <v>3.5709418525635456E-3</v>
      </c>
      <c r="J176" s="7">
        <f>LN(TN1_Precios!J176/TN1_Precios!J177)</f>
        <v>-8.8632936358113382E-2</v>
      </c>
      <c r="K176" s="7">
        <f>LN(TN1_Precios!K176/TN1_Precios!K177)</f>
        <v>6.228613394155382E-3</v>
      </c>
      <c r="L176" s="7">
        <f>LN(TN1_Precios!L176/TN1_Precios!L177)</f>
        <v>-8.661964284678747E-3</v>
      </c>
      <c r="M176" s="7">
        <f>LN(TN1_Precios!M176/TN1_Precios!M177)</f>
        <v>4.7109583053949571E-3</v>
      </c>
      <c r="N176" s="7">
        <f>LN(TN1_Precios!N176/TN1_Precios!N177)</f>
        <v>2.1565355076453041E-3</v>
      </c>
      <c r="O176" s="7">
        <f>LN(TN1_Precios!O176/TN1_Precios!O177)</f>
        <v>-3.3230687603340463E-2</v>
      </c>
      <c r="P176" s="7">
        <f>LN(TN1_Precios!P176/TN1_Precios!P177)</f>
        <v>1.5234634643510056E-2</v>
      </c>
      <c r="Q176" s="7">
        <f>LN(TN1_Precios!Q176/TN1_Precios!Q177)</f>
        <v>-1.9687289946487923E-2</v>
      </c>
      <c r="R176" s="7">
        <f>LN(TN1_Precios!R176/TN1_Precios!R177)</f>
        <v>-6.8777027374449422E-3</v>
      </c>
      <c r="S176" s="7">
        <f>LN(TN1_Precios!S176/TN1_Precios!S177)</f>
        <v>-6.53419150320081E-3</v>
      </c>
      <c r="T176" s="7">
        <f>LN(TN1_Precios!T176/TN1_Precios!T177)</f>
        <v>-1.662272821159691E-2</v>
      </c>
      <c r="U176" s="7">
        <f>LN(TN1_Precios!U176/TN1_Precios!U177)</f>
        <v>-6.1485148517058039E-3</v>
      </c>
      <c r="V176" s="7">
        <f>LN(TN1_Precios!V176/TN1_Precios!V177)</f>
        <v>-4.3020004965489206E-4</v>
      </c>
      <c r="W176" s="7">
        <f>LN(TN1_Precios!W176/TN1_Precios!W177)</f>
        <v>4.6948443042076635E-3</v>
      </c>
      <c r="X176" s="7">
        <f>LN(TN1_Precios!X176/TN1_Precios!X177)</f>
        <v>-6.7779850300872958E-3</v>
      </c>
      <c r="Y176" s="7">
        <f>LN(TN1_Precios!Y176/TN1_Precios!Y177)</f>
        <v>-2.7438606290953012E-4</v>
      </c>
      <c r="Z176" s="7">
        <f>LN(TN1_Precios!Z176/TN1_Precios!Z177)</f>
        <v>-5.9834352373657898E-3</v>
      </c>
      <c r="AA176" s="7">
        <f>LN(TN1_Precios!AA176/TN1_Precios!AA177)</f>
        <v>-7.9166088351875219E-3</v>
      </c>
      <c r="AB176" s="7">
        <f>LN(TN1_Precios!AB176/TN1_Precios!AB177)</f>
        <v>1.6910994199633652E-2</v>
      </c>
      <c r="AC176" s="7">
        <f>LN(TN1_Precios!AC176/TN1_Precios!AC177)</f>
        <v>2.1929888312353884E-2</v>
      </c>
      <c r="AD176" s="7">
        <f>LN(TN1_Precios!AD176/TN1_Precios!AD177)</f>
        <v>4.1114777717308083E-3</v>
      </c>
      <c r="AE176" s="7">
        <f>LN(TN1_Precios!AE176/TN1_Precios!AE177)</f>
        <v>-2.9193386932119139E-4</v>
      </c>
      <c r="AF176" s="7">
        <f>LN(TN1_Precios!AF176/TN1_Precios!AF177)</f>
        <v>5.1590828100272022E-3</v>
      </c>
      <c r="AG176" s="7"/>
      <c r="AH176" s="7">
        <f>LN(TN1_Precios!AH176/TN1_Precios!AH177)</f>
        <v>7.2808492329166164E-3</v>
      </c>
      <c r="AI176" s="7">
        <f>LN(TN1_Precios!AI176/TN1_Precios!AI177)</f>
        <v>1.0142657038971124E-2</v>
      </c>
      <c r="AJ176" s="7">
        <f>LN(TN1_Precios!AJ176/TN1_Precios!AJ177)</f>
        <v>-4.1276262607737446E-4</v>
      </c>
      <c r="AK176" s="7">
        <f>LN(TN1_Precios!AK176/TN1_Precios!AK177)</f>
        <v>-1.7300400600674563E-2</v>
      </c>
      <c r="AL176" s="7">
        <f>LN(TN1_Precios!AL176/TN1_Precios!AL177)</f>
        <v>-1.6231194928582552E-2</v>
      </c>
      <c r="AM176" s="7">
        <f>LN(TN1_Precios!AM176/TN1_Precios!AM177)</f>
        <v>-7.3260400920728977E-3</v>
      </c>
      <c r="AN176" s="7">
        <f>LN(TN1_Precios!AN176/TN1_Precios!AN177)</f>
        <v>-1.2948710535239192E-3</v>
      </c>
    </row>
    <row r="177" spans="1:40" x14ac:dyDescent="0.2">
      <c r="A177" s="6">
        <v>42598</v>
      </c>
      <c r="B177" s="7">
        <f>LN(TN1_Precios!B177/TN1_Precios!B178)</f>
        <v>2.4055959686012517E-3</v>
      </c>
      <c r="C177" s="7">
        <f>LN(TN1_Precios!C177/TN1_Precios!C178)</f>
        <v>3.230158834026635E-3</v>
      </c>
      <c r="D177" s="7">
        <f>LN(TN1_Precios!D177/TN1_Precios!D178)</f>
        <v>2.9394963585181018E-2</v>
      </c>
      <c r="E177" s="7">
        <f>LN(TN1_Precios!E177/TN1_Precios!E178)</f>
        <v>1.4011873799214503E-2</v>
      </c>
      <c r="F177" s="7">
        <f>LN(TN1_Precios!F177/TN1_Precios!F178)</f>
        <v>0</v>
      </c>
      <c r="G177" s="7">
        <f>LN(TN1_Precios!G177/TN1_Precios!G178)</f>
        <v>0</v>
      </c>
      <c r="H177" s="7">
        <f>LN(TN1_Precios!H177/TN1_Precios!H178)</f>
        <v>-6.6529175496262652E-4</v>
      </c>
      <c r="I177" s="7">
        <f>LN(TN1_Precios!I177/TN1_Precios!I178)</f>
        <v>1.2460357808509379E-2</v>
      </c>
      <c r="J177" s="7">
        <f>LN(TN1_Precios!J177/TN1_Precios!J178)</f>
        <v>8.9898314382842529E-2</v>
      </c>
      <c r="K177" s="7">
        <f>LN(TN1_Precios!K177/TN1_Precios!K178)</f>
        <v>-5.3243642863200517E-4</v>
      </c>
      <c r="L177" s="7">
        <f>LN(TN1_Precios!L177/TN1_Precios!L178)</f>
        <v>1.6993873014628652E-2</v>
      </c>
      <c r="M177" s="7">
        <f>LN(TN1_Precios!M177/TN1_Precios!M178)</f>
        <v>-1.1135823131447637E-2</v>
      </c>
      <c r="N177" s="7">
        <f>LN(TN1_Precios!N177/TN1_Precios!N178)</f>
        <v>3.445874988189946E-2</v>
      </c>
      <c r="O177" s="7">
        <f>LN(TN1_Precios!O177/TN1_Precios!O178)</f>
        <v>-2.6630772210396812E-2</v>
      </c>
      <c r="P177" s="7">
        <f>LN(TN1_Precios!P177/TN1_Precios!P178)</f>
        <v>-1.113517252592593E-2</v>
      </c>
      <c r="Q177" s="7">
        <f>LN(TN1_Precios!Q177/TN1_Precios!Q178)</f>
        <v>1.0632230095666925E-2</v>
      </c>
      <c r="R177" s="7">
        <f>LN(TN1_Precios!R177/TN1_Precios!R178)</f>
        <v>-7.1085392372948622E-3</v>
      </c>
      <c r="S177" s="7">
        <f>LN(TN1_Precios!S177/TN1_Precios!S178)</f>
        <v>3.5340528830559567E-3</v>
      </c>
      <c r="T177" s="7">
        <f>LN(TN1_Precios!T177/TN1_Precios!T178)</f>
        <v>1.0241007863610253E-2</v>
      </c>
      <c r="U177" s="7">
        <f>LN(TN1_Precios!U177/TN1_Precios!U178)</f>
        <v>-2.9058105704218621E-3</v>
      </c>
      <c r="V177" s="7">
        <f>LN(TN1_Precios!V177/TN1_Precios!V178)</f>
        <v>0</v>
      </c>
      <c r="W177" s="7">
        <f>LN(TN1_Precios!W177/TN1_Precios!W178)</f>
        <v>9.4563352420354435E-3</v>
      </c>
      <c r="X177" s="7">
        <f>LN(TN1_Precios!X177/TN1_Precios!X178)</f>
        <v>3.0310481562666712E-2</v>
      </c>
      <c r="Y177" s="7">
        <f>LN(TN1_Precios!Y177/TN1_Precios!Y178)</f>
        <v>-2.7431079584986241E-4</v>
      </c>
      <c r="Z177" s="7">
        <f>LN(TN1_Precios!Z177/TN1_Precios!Z178)</f>
        <v>1.2693137829235705E-2</v>
      </c>
      <c r="AA177" s="7">
        <f>LN(TN1_Precios!AA177/TN1_Precios!AA178)</f>
        <v>-4.3983844225458264E-3</v>
      </c>
      <c r="AB177" s="7">
        <f>LN(TN1_Precios!AB177/TN1_Precios!AB178)</f>
        <v>1.2682827848308801E-2</v>
      </c>
      <c r="AC177" s="7">
        <f>LN(TN1_Precios!AC177/TN1_Precios!AC178)</f>
        <v>0</v>
      </c>
      <c r="AD177" s="7">
        <f>LN(TN1_Precios!AD177/TN1_Precios!AD178)</f>
        <v>-9.0159246820291838E-4</v>
      </c>
      <c r="AE177" s="7">
        <f>LN(TN1_Precios!AE177/TN1_Precios!AE178)</f>
        <v>2.5329294190581352E-3</v>
      </c>
      <c r="AF177" s="7">
        <f>LN(TN1_Precios!AF177/TN1_Precios!AF178)</f>
        <v>8.6580627431145311E-3</v>
      </c>
      <c r="AG177" s="7"/>
      <c r="AH177" s="7">
        <f>LN(TN1_Precios!AH177/TN1_Precios!AH178)</f>
        <v>-1.4308990612025894E-2</v>
      </c>
      <c r="AI177" s="7">
        <f>LN(TN1_Precios!AI177/TN1_Precios!AI178)</f>
        <v>1.9236318228022697E-4</v>
      </c>
      <c r="AJ177" s="7">
        <f>LN(TN1_Precios!AJ177/TN1_Precios!AJ178)</f>
        <v>1.4867434802682321E-3</v>
      </c>
      <c r="AK177" s="7">
        <f>LN(TN1_Precios!AK177/TN1_Precios!AK178)</f>
        <v>2.0046454875757218E-2</v>
      </c>
      <c r="AL177" s="7">
        <f>LN(TN1_Precios!AL177/TN1_Precios!AL178)</f>
        <v>-2.6797693571155574E-3</v>
      </c>
      <c r="AM177" s="7">
        <f>LN(TN1_Precios!AM177/TN1_Precios!AM178)</f>
        <v>0</v>
      </c>
      <c r="AN177" s="7">
        <f>LN(TN1_Precios!AN177/TN1_Precios!AN178)</f>
        <v>0</v>
      </c>
    </row>
    <row r="178" spans="1:40" x14ac:dyDescent="0.2">
      <c r="A178" s="6">
        <v>42594</v>
      </c>
      <c r="B178" s="7">
        <f>LN(TN1_Precios!B178/TN1_Precios!B179)</f>
        <v>2.0813514878448769E-3</v>
      </c>
      <c r="C178" s="7">
        <f>LN(TN1_Precios!C178/TN1_Precios!C179)</f>
        <v>8.6451574358067228E-3</v>
      </c>
      <c r="D178" s="7">
        <f>LN(TN1_Precios!D178/TN1_Precios!D179)</f>
        <v>3.5782628099089802E-3</v>
      </c>
      <c r="E178" s="7">
        <f>LN(TN1_Precios!E178/TN1_Precios!E179)</f>
        <v>1.7316687989931492E-3</v>
      </c>
      <c r="F178" s="7">
        <f>LN(TN1_Precios!F178/TN1_Precios!F179)</f>
        <v>0</v>
      </c>
      <c r="G178" s="7">
        <f>LN(TN1_Precios!G178/TN1_Precios!G179)</f>
        <v>1.9048194970694411E-2</v>
      </c>
      <c r="H178" s="7">
        <f>LN(TN1_Precios!H178/TN1_Precios!H179)</f>
        <v>2.9973046717538124E-3</v>
      </c>
      <c r="I178" s="7">
        <f>LN(TN1_Precios!I178/TN1_Precios!I179)</f>
        <v>1.8844602091455779E-2</v>
      </c>
      <c r="J178" s="7">
        <f>LN(TN1_Precios!J178/TN1_Precios!J179)</f>
        <v>4.9517778281780507E-2</v>
      </c>
      <c r="K178" s="7">
        <f>LN(TN1_Precios!K178/TN1_Precios!K179)</f>
        <v>-4.8954950517349485E-3</v>
      </c>
      <c r="L178" s="7">
        <f>LN(TN1_Precios!L178/TN1_Precios!L179)</f>
        <v>1.6565642891777265E-2</v>
      </c>
      <c r="M178" s="7">
        <f>LN(TN1_Precios!M178/TN1_Precios!M179)</f>
        <v>1.140569224656556E-2</v>
      </c>
      <c r="N178" s="7">
        <f>LN(TN1_Precios!N178/TN1_Precios!N179)</f>
        <v>-1.7491375862690679E-2</v>
      </c>
      <c r="O178" s="7">
        <f>LN(TN1_Precios!O178/TN1_Precios!O179)</f>
        <v>-1.9031999196171902E-2</v>
      </c>
      <c r="P178" s="7">
        <f>LN(TN1_Precios!P178/TN1_Precios!P179)</f>
        <v>3.7577211614590292E-3</v>
      </c>
      <c r="Q178" s="7">
        <f>LN(TN1_Precios!Q178/TN1_Precios!Q179)</f>
        <v>-1.8372708580260868E-3</v>
      </c>
      <c r="R178" s="7">
        <f>LN(TN1_Precios!R178/TN1_Precios!R179)</f>
        <v>2.8170876966696224E-2</v>
      </c>
      <c r="S178" s="7">
        <f>LN(TN1_Precios!S178/TN1_Precios!S179)</f>
        <v>6.2833153039333319E-3</v>
      </c>
      <c r="T178" s="7">
        <f>LN(TN1_Precios!T178/TN1_Precios!T179)</f>
        <v>1.3219720744265827E-2</v>
      </c>
      <c r="U178" s="7">
        <f>LN(TN1_Precios!U178/TN1_Precios!U179)</f>
        <v>1.5366254636486922E-2</v>
      </c>
      <c r="V178" s="7">
        <f>LN(TN1_Precios!V178/TN1_Precios!V179)</f>
        <v>0</v>
      </c>
      <c r="W178" s="7">
        <f>LN(TN1_Precios!W178/TN1_Precios!W179)</f>
        <v>-9.4563352420354001E-3</v>
      </c>
      <c r="X178" s="7">
        <f>LN(TN1_Precios!X178/TN1_Precios!X179)</f>
        <v>9.6744297787128512E-3</v>
      </c>
      <c r="Y178" s="7">
        <f>LN(TN1_Precios!Y178/TN1_Precios!Y179)</f>
        <v>-3.7231755667717597E-3</v>
      </c>
      <c r="Z178" s="7">
        <f>LN(TN1_Precios!Z178/TN1_Precios!Z179)</f>
        <v>2.4196347788462066E-3</v>
      </c>
      <c r="AA178" s="7">
        <f>LN(TN1_Precios!AA178/TN1_Precios!AA179)</f>
        <v>-2.3751320980473314E-3</v>
      </c>
      <c r="AB178" s="7">
        <f>LN(TN1_Precios!AB178/TN1_Precios!AB179)</f>
        <v>2.2518576299906189E-2</v>
      </c>
      <c r="AC178" s="7">
        <f>LN(TN1_Precios!AC178/TN1_Precios!AC179)</f>
        <v>4.1423519974212219E-3</v>
      </c>
      <c r="AD178" s="7">
        <f>LN(TN1_Precios!AD178/TN1_Precios!AD179)</f>
        <v>-9.0078033138574437E-4</v>
      </c>
      <c r="AE178" s="7">
        <f>LN(TN1_Precios!AE178/TN1_Precios!AE179)</f>
        <v>-2.7469601040925077E-3</v>
      </c>
      <c r="AF178" s="7">
        <f>LN(TN1_Precios!AF178/TN1_Precios!AF179)</f>
        <v>3.4788659248072387E-4</v>
      </c>
      <c r="AG178" s="7"/>
      <c r="AH178" s="7">
        <f>LN(TN1_Precios!AH178/TN1_Precios!AH179)</f>
        <v>2.1029993508680934E-2</v>
      </c>
      <c r="AI178" s="7">
        <f>LN(TN1_Precios!AI178/TN1_Precios!AI179)</f>
        <v>-1.9236318228027131E-4</v>
      </c>
      <c r="AJ178" s="7">
        <f>LN(TN1_Precios!AJ178/TN1_Precios!AJ179)</f>
        <v>9.4677229098587834E-3</v>
      </c>
      <c r="AK178" s="7">
        <f>LN(TN1_Precios!AK178/TN1_Precios!AK179)</f>
        <v>8.4727654069264302E-3</v>
      </c>
      <c r="AL178" s="7">
        <f>LN(TN1_Precios!AL178/TN1_Precios!AL179)</f>
        <v>-1.592954037502221E-2</v>
      </c>
      <c r="AM178" s="7">
        <f>LN(TN1_Precios!AM178/TN1_Precios!AM179)</f>
        <v>0</v>
      </c>
      <c r="AN178" s="7">
        <f>LN(TN1_Precios!AN178/TN1_Precios!AN179)</f>
        <v>0</v>
      </c>
    </row>
    <row r="179" spans="1:40" x14ac:dyDescent="0.2">
      <c r="A179" s="6">
        <v>42593</v>
      </c>
      <c r="B179" s="7">
        <f>LN(TN1_Precios!B179/TN1_Precios!B180)</f>
        <v>4.2120265365985033E-3</v>
      </c>
      <c r="C179" s="7">
        <f>LN(TN1_Precios!C179/TN1_Precios!C180)</f>
        <v>-1.2762522810551524E-2</v>
      </c>
      <c r="D179" s="7">
        <f>LN(TN1_Precios!D179/TN1_Precios!D180)</f>
        <v>4.3357144414625601E-3</v>
      </c>
      <c r="E179" s="7">
        <f>LN(TN1_Precios!E179/TN1_Precios!E180)</f>
        <v>1.8463976623764883E-2</v>
      </c>
      <c r="F179" s="7">
        <f>LN(TN1_Precios!F179/TN1_Precios!F180)</f>
        <v>2.2245608947319737E-2</v>
      </c>
      <c r="G179" s="7">
        <f>LN(TN1_Precios!G179/TN1_Precios!G180)</f>
        <v>1.160554612030789E-2</v>
      </c>
      <c r="H179" s="7">
        <f>LN(TN1_Precios!H179/TN1_Precios!H180)</f>
        <v>1.4344267313790146E-2</v>
      </c>
      <c r="I179" s="7">
        <f>LN(TN1_Precios!I179/TN1_Precios!I180)</f>
        <v>9.4138478693772711E-3</v>
      </c>
      <c r="J179" s="7">
        <f>LN(TN1_Precios!J179/TN1_Precios!J180)</f>
        <v>3.2604561722561806E-2</v>
      </c>
      <c r="K179" s="7">
        <f>LN(TN1_Precios!K179/TN1_Precios!K180)</f>
        <v>7.1570572727779553E-3</v>
      </c>
      <c r="L179" s="7">
        <f>LN(TN1_Precios!L179/TN1_Precios!L180)</f>
        <v>2.6168155481148248E-2</v>
      </c>
      <c r="M179" s="7">
        <f>LN(TN1_Precios!M179/TN1_Precios!M180)</f>
        <v>6.3629809214157326E-3</v>
      </c>
      <c r="N179" s="7">
        <f>LN(TN1_Precios!N179/TN1_Precios!N180)</f>
        <v>-4.7588562824487923E-3</v>
      </c>
      <c r="O179" s="7">
        <f>LN(TN1_Precios!O179/TN1_Precios!O180)</f>
        <v>2.529758427590751E-3</v>
      </c>
      <c r="P179" s="7">
        <f>LN(TN1_Precios!P179/TN1_Precios!P180)</f>
        <v>8.732893672019456E-3</v>
      </c>
      <c r="Q179" s="7">
        <f>LN(TN1_Precios!Q179/TN1_Precios!Q180)</f>
        <v>1.6941573890961913E-2</v>
      </c>
      <c r="R179" s="7">
        <f>LN(TN1_Precios!R179/TN1_Precios!R180)</f>
        <v>1.4388737452099671E-2</v>
      </c>
      <c r="S179" s="7">
        <f>LN(TN1_Precios!S179/TN1_Precios!S180)</f>
        <v>-1.4960159329622266E-2</v>
      </c>
      <c r="T179" s="7">
        <f>LN(TN1_Precios!T179/TN1_Precios!T180)</f>
        <v>8.9629874806466114E-3</v>
      </c>
      <c r="U179" s="7">
        <f>LN(TN1_Precios!U179/TN1_Precios!U180)</f>
        <v>8.3308459028992796E-3</v>
      </c>
      <c r="V179" s="7">
        <f>LN(TN1_Precios!V179/TN1_Precios!V180)</f>
        <v>-2.1053091623307887E-3</v>
      </c>
      <c r="W179" s="7">
        <f>LN(TN1_Precios!W179/TN1_Precios!W180)</f>
        <v>9.4563352420354435E-3</v>
      </c>
      <c r="X179" s="7">
        <f>LN(TN1_Precios!X179/TN1_Precios!X180)</f>
        <v>1.0821294182318092E-2</v>
      </c>
      <c r="Y179" s="7">
        <f>LN(TN1_Precios!Y179/TN1_Precios!Y180)</f>
        <v>-2.3067765145939719E-2</v>
      </c>
      <c r="Z179" s="7">
        <f>LN(TN1_Precios!Z179/TN1_Precios!Z180)</f>
        <v>8.5151266089926667E-3</v>
      </c>
      <c r="AA179" s="7">
        <f>LN(TN1_Precios!AA179/TN1_Precios!AA180)</f>
        <v>-6.4506817787415459E-3</v>
      </c>
      <c r="AB179" s="7">
        <f>LN(TN1_Precios!AB179/TN1_Precios!AB180)</f>
        <v>-1.0936782148583672E-2</v>
      </c>
      <c r="AC179" s="7">
        <f>LN(TN1_Precios!AC179/TN1_Precios!AC180)</f>
        <v>2.1910779042717331E-3</v>
      </c>
      <c r="AD179" s="7">
        <f>LN(TN1_Precios!AD179/TN1_Precios!AD180)</f>
        <v>-2.4790388197320533E-3</v>
      </c>
      <c r="AE179" s="7">
        <f>LN(TN1_Precios!AE179/TN1_Precios!AE180)</f>
        <v>1.329814643818031E-2</v>
      </c>
      <c r="AF179" s="7">
        <f>LN(TN1_Precios!AF179/TN1_Precios!AF180)</f>
        <v>1.4368566808453642E-2</v>
      </c>
      <c r="AG179" s="7"/>
      <c r="AH179" s="7">
        <f>LN(TN1_Precios!AH179/TN1_Precios!AH180)</f>
        <v>3.6851305907003949E-3</v>
      </c>
      <c r="AI179" s="7">
        <f>LN(TN1_Precios!AI179/TN1_Precios!AI180)</f>
        <v>0</v>
      </c>
      <c r="AJ179" s="7">
        <f>LN(TN1_Precios!AJ179/TN1_Precios!AJ180)</f>
        <v>-4.5789531780256743E-3</v>
      </c>
      <c r="AK179" s="7">
        <f>LN(TN1_Precios!AK179/TN1_Precios!AK180)</f>
        <v>-6.7839456153859752E-3</v>
      </c>
      <c r="AL179" s="7">
        <f>LN(TN1_Precios!AL179/TN1_Precios!AL180)</f>
        <v>-1.3949659508711817E-2</v>
      </c>
      <c r="AM179" s="7">
        <f>LN(TN1_Precios!AM179/TN1_Precios!AM180)</f>
        <v>0</v>
      </c>
      <c r="AN179" s="7">
        <f>LN(TN1_Precios!AN179/TN1_Precios!AN180)</f>
        <v>0</v>
      </c>
    </row>
    <row r="180" spans="1:40" x14ac:dyDescent="0.2">
      <c r="A180" s="6">
        <v>42592</v>
      </c>
      <c r="B180" s="7">
        <f>LN(TN1_Precios!B180/TN1_Precios!B181)</f>
        <v>-3.3999675369750016E-3</v>
      </c>
      <c r="C180" s="7">
        <f>LN(TN1_Precios!C180/TN1_Precios!C181)</f>
        <v>1.2762522810551532E-2</v>
      </c>
      <c r="D180" s="7">
        <f>LN(TN1_Precios!D180/TN1_Precios!D181)</f>
        <v>2.0131983088525623E-3</v>
      </c>
      <c r="E180" s="7">
        <f>LN(TN1_Precios!E180/TN1_Precios!E181)</f>
        <v>-4.1891027297565305E-3</v>
      </c>
      <c r="F180" s="7">
        <f>LN(TN1_Precios!F180/TN1_Precios!F181)</f>
        <v>-1.2676157931169033E-2</v>
      </c>
      <c r="G180" s="7">
        <f>LN(TN1_Precios!G180/TN1_Precios!G181)</f>
        <v>0</v>
      </c>
      <c r="H180" s="7">
        <f>LN(TN1_Precios!H180/TN1_Precios!H181)</f>
        <v>-9.429266697712331E-3</v>
      </c>
      <c r="I180" s="7">
        <f>LN(TN1_Precios!I180/TN1_Precios!I181)</f>
        <v>3.1577462725458564E-3</v>
      </c>
      <c r="J180" s="7">
        <f>LN(TN1_Precios!J180/TN1_Precios!J181)</f>
        <v>-2.4649400888039741E-2</v>
      </c>
      <c r="K180" s="7">
        <f>LN(TN1_Precios!K180/TN1_Precios!K181)</f>
        <v>3.2191875573753448E-3</v>
      </c>
      <c r="L180" s="7">
        <f>LN(TN1_Precios!L180/TN1_Precios!L181)</f>
        <v>-5.2781712318689606E-3</v>
      </c>
      <c r="M180" s="7">
        <f>LN(TN1_Precios!M180/TN1_Precios!M181)</f>
        <v>2.8561733119371372E-3</v>
      </c>
      <c r="N180" s="7">
        <f>LN(TN1_Precios!N180/TN1_Precios!N181)</f>
        <v>-2.2060814179771591E-2</v>
      </c>
      <c r="O180" s="7">
        <f>LN(TN1_Precios!O180/TN1_Precios!O181)</f>
        <v>-2.5945399519225936E-3</v>
      </c>
      <c r="P180" s="7">
        <f>LN(TN1_Precios!P180/TN1_Precios!P181)</f>
        <v>-1.3554423075524975E-3</v>
      </c>
      <c r="Q180" s="7">
        <f>LN(TN1_Precios!Q180/TN1_Precios!Q181)</f>
        <v>-1.2440835335357621E-2</v>
      </c>
      <c r="R180" s="7">
        <f>LN(TN1_Precios!R180/TN1_Precios!R181)</f>
        <v>-2.7798424362017356E-2</v>
      </c>
      <c r="S180" s="7">
        <f>LN(TN1_Precios!S180/TN1_Precios!S181)</f>
        <v>8.1323299909989554E-3</v>
      </c>
      <c r="T180" s="7">
        <f>LN(TN1_Precios!T180/TN1_Precios!T181)</f>
        <v>-1.1175887742861729E-2</v>
      </c>
      <c r="U180" s="7">
        <f>LN(TN1_Precios!U180/TN1_Precios!U181)</f>
        <v>-1.3687526484945838E-3</v>
      </c>
      <c r="V180" s="7">
        <f>LN(TN1_Precios!V180/TN1_Precios!V181)</f>
        <v>1.0744671753038551E-2</v>
      </c>
      <c r="W180" s="7">
        <f>LN(TN1_Precios!W180/TN1_Precios!W181)</f>
        <v>1.7830613936565222E-3</v>
      </c>
      <c r="X180" s="7">
        <f>LN(TN1_Precios!X180/TN1_Precios!X181)</f>
        <v>-8.4749972119515776E-3</v>
      </c>
      <c r="Y180" s="7">
        <f>LN(TN1_Precios!Y180/TN1_Precios!Y181)</f>
        <v>-4.5955657155080983E-3</v>
      </c>
      <c r="Z180" s="7">
        <f>LN(TN1_Precios!Z180/TN1_Precios!Z181)</f>
        <v>7.0052825884085925E-3</v>
      </c>
      <c r="AA180" s="7">
        <f>LN(TN1_Precios!AA180/TN1_Precios!AA181)</f>
        <v>-3.1838894540033771E-3</v>
      </c>
      <c r="AB180" s="7">
        <f>LN(TN1_Precios!AB180/TN1_Precios!AB181)</f>
        <v>7.0177901007622924E-5</v>
      </c>
      <c r="AC180" s="7">
        <f>LN(TN1_Precios!AC180/TN1_Precios!AC181)</f>
        <v>9.1942443208537505E-3</v>
      </c>
      <c r="AD180" s="7">
        <f>LN(TN1_Precios!AD180/TN1_Precios!AD181)</f>
        <v>-9.7092091925396194E-5</v>
      </c>
      <c r="AE180" s="7">
        <f>LN(TN1_Precios!AE180/TN1_Precios!AE181)</f>
        <v>0</v>
      </c>
      <c r="AF180" s="7">
        <f>LN(TN1_Precios!AF180/TN1_Precios!AF181)</f>
        <v>0</v>
      </c>
      <c r="AG180" s="7"/>
      <c r="AH180" s="7">
        <f>LN(TN1_Precios!AH180/TN1_Precios!AH181)</f>
        <v>-1.0101611331015538E-2</v>
      </c>
      <c r="AI180" s="7">
        <f>LN(TN1_Precios!AI180/TN1_Precios!AI181)</f>
        <v>9.4695847259339289E-3</v>
      </c>
      <c r="AJ180" s="7">
        <f>LN(TN1_Precios!AJ180/TN1_Precios!AJ181)</f>
        <v>-3.317027670252009E-3</v>
      </c>
      <c r="AK180" s="7">
        <f>LN(TN1_Precios!AK180/TN1_Precios!AK181)</f>
        <v>-5.3070395841567728E-3</v>
      </c>
      <c r="AL180" s="7">
        <f>LN(TN1_Precios!AL180/TN1_Precios!AL181)</f>
        <v>-2.1414094503816473E-2</v>
      </c>
      <c r="AM180" s="7">
        <f>LN(TN1_Precios!AM180/TN1_Precios!AM181)</f>
        <v>0</v>
      </c>
      <c r="AN180" s="7">
        <f>LN(TN1_Precios!AN180/TN1_Precios!AN181)</f>
        <v>0</v>
      </c>
    </row>
    <row r="181" spans="1:40" x14ac:dyDescent="0.2">
      <c r="A181" s="6">
        <v>42591</v>
      </c>
      <c r="B181" s="7">
        <f>LN(TN1_Precios!B181/TN1_Precios!B182)</f>
        <v>2.1743572073666052E-3</v>
      </c>
      <c r="C181" s="7">
        <f>LN(TN1_Precios!C181/TN1_Precios!C182)</f>
        <v>5.9759040318968278E-3</v>
      </c>
      <c r="D181" s="7">
        <f>LN(TN1_Precios!D181/TN1_Precios!D182)</f>
        <v>4.8632769527544219E-3</v>
      </c>
      <c r="E181" s="7">
        <f>LN(TN1_Precios!E181/TN1_Precios!E182)</f>
        <v>2.699373741683843E-3</v>
      </c>
      <c r="F181" s="7">
        <f>LN(TN1_Precios!F181/TN1_Precios!F182)</f>
        <v>-1.3529852232247669E-2</v>
      </c>
      <c r="G181" s="7">
        <f>LN(TN1_Precios!G181/TN1_Precios!G182)</f>
        <v>-3.883500026397633E-3</v>
      </c>
      <c r="H181" s="7">
        <f>LN(TN1_Precios!H181/TN1_Precios!H182)</f>
        <v>-3.9138993211363287E-3</v>
      </c>
      <c r="I181" s="7">
        <f>LN(TN1_Precios!I181/TN1_Precios!I182)</f>
        <v>-8.5886585778452013E-3</v>
      </c>
      <c r="J181" s="7">
        <f>LN(TN1_Precios!J181/TN1_Precios!J182)</f>
        <v>5.7090047300609924E-2</v>
      </c>
      <c r="K181" s="7">
        <f>LN(TN1_Precios!K181/TN1_Precios!K182)</f>
        <v>5.038519260698357E-3</v>
      </c>
      <c r="L181" s="7">
        <f>LN(TN1_Precios!L181/TN1_Precios!L182)</f>
        <v>5.17233432644111E-3</v>
      </c>
      <c r="M181" s="7">
        <f>LN(TN1_Precios!M181/TN1_Precios!M182)</f>
        <v>-6.8078156349774552E-4</v>
      </c>
      <c r="N181" s="7">
        <f>LN(TN1_Precios!N181/TN1_Precios!N182)</f>
        <v>1.3506698839364803E-2</v>
      </c>
      <c r="O181" s="7">
        <f>LN(TN1_Precios!O181/TN1_Precios!O182)</f>
        <v>-1.3959250182942026E-2</v>
      </c>
      <c r="P181" s="7">
        <f>LN(TN1_Precios!P181/TN1_Precios!P182)</f>
        <v>9.9381134800170627E-4</v>
      </c>
      <c r="Q181" s="7">
        <f>LN(TN1_Precios!Q181/TN1_Precios!Q182)</f>
        <v>7.3198664586324761E-3</v>
      </c>
      <c r="R181" s="7">
        <f>LN(TN1_Precios!R181/TN1_Precios!R182)</f>
        <v>1.0271758218990394E-2</v>
      </c>
      <c r="S181" s="7">
        <f>LN(TN1_Precios!S181/TN1_Precios!S182)</f>
        <v>-1.4859114403749716E-2</v>
      </c>
      <c r="T181" s="7">
        <f>LN(TN1_Precios!T181/TN1_Precios!T182)</f>
        <v>-8.2857673677991608E-4</v>
      </c>
      <c r="U181" s="7">
        <f>LN(TN1_Precios!U181/TN1_Precios!U182)</f>
        <v>4.2087542093942935E-5</v>
      </c>
      <c r="V181" s="7">
        <f>LN(TN1_Precios!V181/TN1_Precios!V182)</f>
        <v>4.3478329361034225E-3</v>
      </c>
      <c r="W181" s="7">
        <f>LN(TN1_Precios!W181/TN1_Precios!W182)</f>
        <v>5.9506101131099687E-4</v>
      </c>
      <c r="X181" s="7">
        <f>LN(TN1_Precios!X181/TN1_Precios!X182)</f>
        <v>1.1814778836265321E-2</v>
      </c>
      <c r="Y181" s="7">
        <f>LN(TN1_Precios!Y181/TN1_Precios!Y182)</f>
        <v>3.261342702371558E-3</v>
      </c>
      <c r="Z181" s="7">
        <f>LN(TN1_Precios!Z181/TN1_Precios!Z182)</f>
        <v>8.791209357403145E-4</v>
      </c>
      <c r="AA181" s="7">
        <f>LN(TN1_Precios!AA181/TN1_Precios!AA182)</f>
        <v>-3.7935658413521395E-3</v>
      </c>
      <c r="AB181" s="7">
        <f>LN(TN1_Precios!AB181/TN1_Precios!AB182)</f>
        <v>1.4064333033896982E-2</v>
      </c>
      <c r="AC181" s="7">
        <f>LN(TN1_Precios!AC181/TN1_Precios!AC182)</f>
        <v>0</v>
      </c>
      <c r="AD181" s="7">
        <f>LN(TN1_Precios!AD181/TN1_Precios!AD182)</f>
        <v>-3.8827412640781849E-4</v>
      </c>
      <c r="AE181" s="7">
        <f>LN(TN1_Precios!AE181/TN1_Precios!AE182)</f>
        <v>4.3666897416249073E-3</v>
      </c>
      <c r="AF181" s="7">
        <f>LN(TN1_Precios!AF181/TN1_Precios!AF182)</f>
        <v>1.4354207131597227E-2</v>
      </c>
      <c r="AG181" s="7"/>
      <c r="AH181" s="7">
        <f>LN(TN1_Precios!AH181/TN1_Precios!AH182)</f>
        <v>1.0665584189902119E-3</v>
      </c>
      <c r="AI181" s="7">
        <f>LN(TN1_Precios!AI181/TN1_Precios!AI182)</f>
        <v>8.3845670101378202E-3</v>
      </c>
      <c r="AJ181" s="7">
        <f>LN(TN1_Precios!AJ181/TN1_Precios!AJ182)</f>
        <v>1.3250745985937709E-2</v>
      </c>
      <c r="AK181" s="7">
        <f>LN(TN1_Precios!AK181/TN1_Precios!AK182)</f>
        <v>-3.4810751880472047E-3</v>
      </c>
      <c r="AL181" s="7">
        <f>LN(TN1_Precios!AL181/TN1_Precios!AL182)</f>
        <v>1.7094433359300255E-2</v>
      </c>
      <c r="AM181" s="7">
        <f>LN(TN1_Precios!AM181/TN1_Precios!AM182)</f>
        <v>7.3260400920728812E-3</v>
      </c>
      <c r="AN181" s="7">
        <f>LN(TN1_Precios!AN181/TN1_Precios!AN182)</f>
        <v>4.6116236795179814E-3</v>
      </c>
    </row>
    <row r="182" spans="1:40" x14ac:dyDescent="0.2">
      <c r="A182" s="6">
        <v>42590</v>
      </c>
      <c r="B182" s="7">
        <f>LN(TN1_Precios!B182/TN1_Precios!B183)</f>
        <v>4.4454525555073007E-3</v>
      </c>
      <c r="C182" s="7">
        <f>LN(TN1_Precios!C182/TN1_Precios!C183)</f>
        <v>6.0724344842777818E-3</v>
      </c>
      <c r="D182" s="7">
        <f>LN(TN1_Precios!D182/TN1_Precios!D183)</f>
        <v>2.728787884115973E-3</v>
      </c>
      <c r="E182" s="7">
        <f>LN(TN1_Precios!E182/TN1_Precios!E183)</f>
        <v>-3.5250573186837827E-4</v>
      </c>
      <c r="F182" s="7">
        <f>LN(TN1_Precios!F182/TN1_Precios!F183)</f>
        <v>1.1928570865273812E-2</v>
      </c>
      <c r="G182" s="7">
        <f>LN(TN1_Precios!G182/TN1_Precios!G183)</f>
        <v>3.1498667059371016E-2</v>
      </c>
      <c r="H182" s="7">
        <f>LN(TN1_Precios!H182/TN1_Precios!H183)</f>
        <v>3.0093311907094062E-3</v>
      </c>
      <c r="I182" s="7">
        <f>LN(TN1_Precios!I182/TN1_Precios!I183)</f>
        <v>8.5886585778451371E-3</v>
      </c>
      <c r="J182" s="7">
        <f>LN(TN1_Precios!J182/TN1_Precios!J183)</f>
        <v>1.0817775412262583E-2</v>
      </c>
      <c r="K182" s="7">
        <f>LN(TN1_Precios!K182/TN1_Precios!K183)</f>
        <v>1.5496191514198824E-2</v>
      </c>
      <c r="L182" s="7">
        <f>LN(TN1_Precios!L182/TN1_Precios!L183)</f>
        <v>3.7109728215382158E-3</v>
      </c>
      <c r="M182" s="7">
        <f>LN(TN1_Precios!M182/TN1_Precios!M183)</f>
        <v>3.4085519400960124E-3</v>
      </c>
      <c r="N182" s="7">
        <f>LN(TN1_Precios!N182/TN1_Precios!N183)</f>
        <v>-9.5182158209760979E-3</v>
      </c>
      <c r="O182" s="7">
        <f>LN(TN1_Precios!O182/TN1_Precios!O183)</f>
        <v>-6.9389462617589744E-3</v>
      </c>
      <c r="P182" s="7">
        <f>LN(TN1_Precios!P182/TN1_Precios!P183)</f>
        <v>4.7114339213198842E-3</v>
      </c>
      <c r="Q182" s="7">
        <f>LN(TN1_Precios!Q182/TN1_Precios!Q183)</f>
        <v>7.2067885671763567E-3</v>
      </c>
      <c r="R182" s="7">
        <f>LN(TN1_Precios!R182/TN1_Precios!R183)</f>
        <v>1.7526666143026861E-2</v>
      </c>
      <c r="S182" s="7">
        <f>LN(TN1_Precios!S182/TN1_Precios!S183)</f>
        <v>-9.3421205264495304E-3</v>
      </c>
      <c r="T182" s="7">
        <f>LN(TN1_Precios!T182/TN1_Precios!T183)</f>
        <v>9.3535672810898095E-3</v>
      </c>
      <c r="U182" s="7">
        <f>LN(TN1_Precios!U182/TN1_Precios!U183)</f>
        <v>3.0349676593320538E-3</v>
      </c>
      <c r="V182" s="7">
        <f>LN(TN1_Precios!V182/TN1_Precios!V183)</f>
        <v>3.5793831048292727E-3</v>
      </c>
      <c r="W182" s="7">
        <f>LN(TN1_Precios!W182/TN1_Precios!W183)</f>
        <v>0</v>
      </c>
      <c r="X182" s="7">
        <f>LN(TN1_Precios!X182/TN1_Precios!X183)</f>
        <v>9.9089548273999708E-3</v>
      </c>
      <c r="Y182" s="7">
        <f>LN(TN1_Precios!Y182/TN1_Precios!Y183)</f>
        <v>-1.3457607243548358E-3</v>
      </c>
      <c r="Z182" s="7">
        <f>LN(TN1_Precios!Z182/TN1_Precios!Z183)</f>
        <v>1.0432417134834173E-2</v>
      </c>
      <c r="AA182" s="7">
        <f>LN(TN1_Precios!AA182/TN1_Precios!AA183)</f>
        <v>6.3364018667228812E-3</v>
      </c>
      <c r="AB182" s="7">
        <f>LN(TN1_Precios!AB182/TN1_Precios!AB183)</f>
        <v>5.5670688351692008E-3</v>
      </c>
      <c r="AC182" s="7">
        <f>LN(TN1_Precios!AC182/TN1_Precios!AC183)</f>
        <v>1.5384918839479456E-2</v>
      </c>
      <c r="AD182" s="7">
        <f>LN(TN1_Precios!AD182/TN1_Precios!AD183)</f>
        <v>1.6985138045097104E-4</v>
      </c>
      <c r="AE182" s="7">
        <f>LN(TN1_Precios!AE182/TN1_Precios!AE183)</f>
        <v>1.7760752945144998E-2</v>
      </c>
      <c r="AF182" s="7">
        <f>LN(TN1_Precios!AF182/TN1_Precios!AF183)</f>
        <v>1.4381601705218799E-2</v>
      </c>
      <c r="AG182" s="7"/>
      <c r="AH182" s="7">
        <f>LN(TN1_Precios!AH182/TN1_Precios!AH183)</f>
        <v>9.1376117552515977E-3</v>
      </c>
      <c r="AI182" s="7">
        <f>LN(TN1_Precios!AI182/TN1_Precios!AI183)</f>
        <v>-8.3845670101379641E-3</v>
      </c>
      <c r="AJ182" s="7">
        <f>LN(TN1_Precios!AJ182/TN1_Precios!AJ183)</f>
        <v>-3.3500868852819744E-3</v>
      </c>
      <c r="AK182" s="7">
        <f>LN(TN1_Precios!AK182/TN1_Precios!AK183)</f>
        <v>1.8633545764115611E-3</v>
      </c>
      <c r="AL182" s="7">
        <f>LN(TN1_Precios!AL182/TN1_Precios!AL183)</f>
        <v>8.6244076065870401E-4</v>
      </c>
      <c r="AM182" s="7">
        <f>LN(TN1_Precios!AM182/TN1_Precios!AM183)</f>
        <v>1.4367424806240417E-2</v>
      </c>
      <c r="AN182" s="7">
        <f>LN(TN1_Precios!AN182/TN1_Precios!AN183)</f>
        <v>0</v>
      </c>
    </row>
    <row r="183" spans="1:40" x14ac:dyDescent="0.2">
      <c r="A183" s="6">
        <v>42587</v>
      </c>
      <c r="B183" s="7">
        <f>LN(TN1_Precios!B183/TN1_Precios!B184)</f>
        <v>9.8085162287153563E-4</v>
      </c>
      <c r="C183" s="7">
        <f>LN(TN1_Precios!C183/TN1_Precios!C184)</f>
        <v>3.0349036951541112E-3</v>
      </c>
      <c r="D183" s="7">
        <f>LN(TN1_Precios!D183/TN1_Precios!D184)</f>
        <v>4.5134275232715677E-4</v>
      </c>
      <c r="E183" s="7">
        <f>LN(TN1_Precios!E183/TN1_Precios!E184)</f>
        <v>1.2539186595936812E-3</v>
      </c>
      <c r="F183" s="7">
        <f>LN(TN1_Precios!F183/TN1_Precios!F184)</f>
        <v>0</v>
      </c>
      <c r="G183" s="7">
        <f>LN(TN1_Precios!G183/TN1_Precios!G184)</f>
        <v>-7.9681696491768449E-3</v>
      </c>
      <c r="H183" s="7">
        <f>LN(TN1_Precios!H183/TN1_Precios!H184)</f>
        <v>6.0459676308455669E-3</v>
      </c>
      <c r="I183" s="7">
        <f>LN(TN1_Precios!I183/TN1_Precios!I184)</f>
        <v>1.4188742451308E-2</v>
      </c>
      <c r="J183" s="7">
        <f>LN(TN1_Precios!J183/TN1_Precios!J184)</f>
        <v>1.1323114997002746E-2</v>
      </c>
      <c r="K183" s="7">
        <f>LN(TN1_Precios!K183/TN1_Precios!K184)</f>
        <v>1.8274620243481542E-2</v>
      </c>
      <c r="L183" s="7">
        <f>LN(TN1_Precios!L183/TN1_Precios!L184)</f>
        <v>3.0852729404784725E-3</v>
      </c>
      <c r="M183" s="7">
        <f>LN(TN1_Precios!M183/TN1_Precios!M184)</f>
        <v>1.5034513868656919E-3</v>
      </c>
      <c r="N183" s="7">
        <f>LN(TN1_Precios!N183/TN1_Precios!N184)</f>
        <v>-4.0621939976726315E-3</v>
      </c>
      <c r="O183" s="7">
        <f>LN(TN1_Precios!O183/TN1_Precios!O184)</f>
        <v>4.1321059397834738E-3</v>
      </c>
      <c r="P183" s="7">
        <f>LN(TN1_Precios!P183/TN1_Precios!P184)</f>
        <v>9.9950033308342321E-4</v>
      </c>
      <c r="Q183" s="7">
        <f>LN(TN1_Precios!Q183/TN1_Precios!Q184)</f>
        <v>5.9307583914842074E-3</v>
      </c>
      <c r="R183" s="7">
        <f>LN(TN1_Precios!R183/TN1_Precios!R184)</f>
        <v>7.2490035794851838E-4</v>
      </c>
      <c r="S183" s="7">
        <f>LN(TN1_Precios!S183/TN1_Precios!S184)</f>
        <v>1.3292571410921249E-3</v>
      </c>
      <c r="T183" s="7">
        <f>LN(TN1_Precios!T183/TN1_Precios!T184)</f>
        <v>4.8420232412730753E-3</v>
      </c>
      <c r="U183" s="7">
        <f>LN(TN1_Precios!U183/TN1_Precios!U184)</f>
        <v>-5.9138769237959471E-3</v>
      </c>
      <c r="V183" s="7">
        <f>LN(TN1_Precios!V183/TN1_Precios!V184)</f>
        <v>-5.7556625274248086E-3</v>
      </c>
      <c r="W183" s="7">
        <f>LN(TN1_Precios!W183/TN1_Precios!W184)</f>
        <v>0</v>
      </c>
      <c r="X183" s="7">
        <f>LN(TN1_Precios!X183/TN1_Precios!X184)</f>
        <v>1.3345791384294652E-3</v>
      </c>
      <c r="Y183" s="7">
        <f>LN(TN1_Precios!Y183/TN1_Precios!Y184)</f>
        <v>8.0347488751515359E-3</v>
      </c>
      <c r="Z183" s="7">
        <f>LN(TN1_Precios!Z183/TN1_Precios!Z184)</f>
        <v>3.5612573250686131E-3</v>
      </c>
      <c r="AA183" s="7">
        <f>LN(TN1_Precios!AA183/TN1_Precios!AA184)</f>
        <v>-7.8498078342922675E-3</v>
      </c>
      <c r="AB183" s="7">
        <f>LN(TN1_Precios!AB183/TN1_Precios!AB184)</f>
        <v>5.0112754744548627E-4</v>
      </c>
      <c r="AC183" s="7">
        <f>LN(TN1_Precios!AC183/TN1_Precios!AC184)</f>
        <v>0</v>
      </c>
      <c r="AD183" s="7">
        <f>LN(TN1_Precios!AD183/TN1_Precios!AD184)</f>
        <v>-2.15739354284462E-3</v>
      </c>
      <c r="AE183" s="7">
        <f>LN(TN1_Precios!AE183/TN1_Precios!AE184)</f>
        <v>2.2648785392731539E-2</v>
      </c>
      <c r="AF183" s="7">
        <f>LN(TN1_Precios!AF183/TN1_Precios!AF184)</f>
        <v>4.5410167344145743E-5</v>
      </c>
      <c r="AG183" s="7"/>
      <c r="AH183" s="7">
        <f>LN(TN1_Precios!AH183/TN1_Precios!AH184)</f>
        <v>-5.126890653187235E-4</v>
      </c>
      <c r="AI183" s="7">
        <f>LN(TN1_Precios!AI183/TN1_Precios!AI184)</f>
        <v>-9.6619109117368589E-3</v>
      </c>
      <c r="AJ183" s="7">
        <f>LN(TN1_Precios!AJ183/TN1_Precios!AJ184)</f>
        <v>6.6912013202419414E-4</v>
      </c>
      <c r="AK183" s="7">
        <f>LN(TN1_Precios!AK183/TN1_Precios!AK184)</f>
        <v>-2.1115397238044824E-3</v>
      </c>
      <c r="AL183" s="7">
        <f>LN(TN1_Precios!AL183/TN1_Precios!AL184)</f>
        <v>5.1903230706926377E-3</v>
      </c>
      <c r="AM183" s="7">
        <f>LN(TN1_Precios!AM183/TN1_Precios!AM184)</f>
        <v>-1.4367424806240283E-2</v>
      </c>
      <c r="AN183" s="7">
        <f>LN(TN1_Precios!AN183/TN1_Precios!AN184)</f>
        <v>0</v>
      </c>
    </row>
    <row r="184" spans="1:40" x14ac:dyDescent="0.2">
      <c r="A184" s="6">
        <v>42586</v>
      </c>
      <c r="B184" s="7">
        <f>LN(TN1_Precios!B184/TN1_Precios!B185)</f>
        <v>4.6307425215281837E-3</v>
      </c>
      <c r="C184" s="7">
        <f>LN(TN1_Precios!C184/TN1_Precios!C185)</f>
        <v>1.0339690122278635E-3</v>
      </c>
      <c r="D184" s="7">
        <f>LN(TN1_Precios!D184/TN1_Precios!D185)</f>
        <v>1.3301378528131791E-3</v>
      </c>
      <c r="E184" s="7">
        <f>LN(TN1_Precios!E184/TN1_Precios!E185)</f>
        <v>-6.4487355366977762E-3</v>
      </c>
      <c r="F184" s="7">
        <f>LN(TN1_Precios!F184/TN1_Precios!F185)</f>
        <v>-4.2629009129952992E-3</v>
      </c>
      <c r="G184" s="7">
        <f>LN(TN1_Precios!G184/TN1_Precios!G185)</f>
        <v>2.4097551579060524E-2</v>
      </c>
      <c r="H184" s="7">
        <f>LN(TN1_Precios!H184/TN1_Precios!H185)</f>
        <v>6.8965790590604587E-3</v>
      </c>
      <c r="I184" s="7">
        <f>LN(TN1_Precios!I184/TN1_Precios!I185)</f>
        <v>3.5057003476284868E-3</v>
      </c>
      <c r="J184" s="7">
        <f>LN(TN1_Precios!J184/TN1_Precios!J185)</f>
        <v>-1.9328748960159289E-2</v>
      </c>
      <c r="K184" s="7">
        <f>LN(TN1_Precios!K184/TN1_Precios!K185)</f>
        <v>1.6667280564744456E-2</v>
      </c>
      <c r="L184" s="7">
        <f>LN(TN1_Precios!L184/TN1_Precios!L185)</f>
        <v>1.0497097244600724E-2</v>
      </c>
      <c r="M184" s="7">
        <f>LN(TN1_Precios!M184/TN1_Precios!M185)</f>
        <v>1.2317800777337706E-3</v>
      </c>
      <c r="N184" s="7">
        <f>LN(TN1_Precios!N184/TN1_Precios!N185)</f>
        <v>3.9881884472226349E-3</v>
      </c>
      <c r="O184" s="7">
        <f>LN(TN1_Precios!O184/TN1_Precios!O185)</f>
        <v>-1.0519075512872893E-2</v>
      </c>
      <c r="P184" s="7">
        <f>LN(TN1_Precios!P184/TN1_Precios!P185)</f>
        <v>0</v>
      </c>
      <c r="Q184" s="7">
        <f>LN(TN1_Precios!Q184/TN1_Precios!Q185)</f>
        <v>7.9966685093587602E-3</v>
      </c>
      <c r="R184" s="7">
        <f>LN(TN1_Precios!R184/TN1_Precios!R185)</f>
        <v>-6.5243396420704754E-4</v>
      </c>
      <c r="S184" s="7">
        <f>LN(TN1_Precios!S184/TN1_Precios!S185)</f>
        <v>-4.2474181189469601E-3</v>
      </c>
      <c r="T184" s="7">
        <f>LN(TN1_Precios!T184/TN1_Precios!T185)</f>
        <v>1.4652563815295222E-2</v>
      </c>
      <c r="U184" s="7">
        <f>LN(TN1_Precios!U184/TN1_Precios!U185)</f>
        <v>0</v>
      </c>
      <c r="V184" s="7">
        <f>LN(TN1_Precios!V184/TN1_Precios!V185)</f>
        <v>0</v>
      </c>
      <c r="W184" s="7">
        <f>LN(TN1_Precios!W184/TN1_Precios!W185)</f>
        <v>0</v>
      </c>
      <c r="X184" s="7">
        <f>LN(TN1_Precios!X184/TN1_Precios!X185)</f>
        <v>7.2376673002306031E-3</v>
      </c>
      <c r="Y184" s="7">
        <f>LN(TN1_Precios!Y184/TN1_Precios!Y185)</f>
        <v>5.181184419690738E-3</v>
      </c>
      <c r="Z184" s="7">
        <f>LN(TN1_Precios!Z184/TN1_Precios!Z185)</f>
        <v>7.1377590467972408E-4</v>
      </c>
      <c r="AA184" s="7">
        <f>LN(TN1_Precios!AA184/TN1_Precios!AA185)</f>
        <v>4.7455796804086507E-2</v>
      </c>
      <c r="AB184" s="7">
        <f>LN(TN1_Precios!AB184/TN1_Precios!AB185)</f>
        <v>-2.503130218118477E-3</v>
      </c>
      <c r="AC184" s="7">
        <f>LN(TN1_Precios!AC184/TN1_Precios!AC185)</f>
        <v>3.8835000263976122E-3</v>
      </c>
      <c r="AD184" s="7">
        <f>LN(TN1_Precios!AD184/TN1_Precios!AD185)</f>
        <v>2.3758162888014339E-3</v>
      </c>
      <c r="AE184" s="7">
        <f>LN(TN1_Precios!AE184/TN1_Precios!AE185)</f>
        <v>-3.1318837896590609E-2</v>
      </c>
      <c r="AF184" s="7">
        <f>LN(TN1_Precios!AF184/TN1_Precios!AF185)</f>
        <v>-1.3486593989054951E-2</v>
      </c>
      <c r="AG184" s="7"/>
      <c r="AH184" s="7">
        <f>LN(TN1_Precios!AH184/TN1_Precios!AH185)</f>
        <v>-1.5364919796168985E-3</v>
      </c>
      <c r="AI184" s="7">
        <f>LN(TN1_Precios!AI184/TN1_Precios!AI185)</f>
        <v>2.9072382101466274E-2</v>
      </c>
      <c r="AJ184" s="7">
        <f>LN(TN1_Precios!AJ184/TN1_Precios!AJ185)</f>
        <v>-1.0870929698751693E-3</v>
      </c>
      <c r="AK184" s="7">
        <f>LN(TN1_Precios!AK184/TN1_Precios!AK185)</f>
        <v>1.9872080066233671E-3</v>
      </c>
      <c r="AL184" s="7">
        <f>LN(TN1_Precios!AL184/TN1_Precios!AL185)</f>
        <v>-6.0527638313513437E-3</v>
      </c>
      <c r="AM184" s="7">
        <f>LN(TN1_Precios!AM184/TN1_Precios!AM185)</f>
        <v>0</v>
      </c>
      <c r="AN184" s="7">
        <f>LN(TN1_Precios!AN184/TN1_Precios!AN185)</f>
        <v>-2.8885037751385601E-4</v>
      </c>
    </row>
    <row r="185" spans="1:40" x14ac:dyDescent="0.2">
      <c r="A185" s="6">
        <v>42585</v>
      </c>
      <c r="B185" s="7">
        <f>LN(TN1_Precios!B185/TN1_Precios!B186)</f>
        <v>2.1400049696766611E-3</v>
      </c>
      <c r="C185" s="7">
        <f>LN(TN1_Precios!C185/TN1_Precios!C186)</f>
        <v>8.7707797333621308E-3</v>
      </c>
      <c r="D185" s="7">
        <f>LN(TN1_Precios!D185/TN1_Precios!D186)</f>
        <v>5.1363508949697585E-3</v>
      </c>
      <c r="E185" s="7">
        <f>LN(TN1_Precios!E185/TN1_Precios!E186)</f>
        <v>-2.4703064547239199E-2</v>
      </c>
      <c r="F185" s="7">
        <f>LN(TN1_Precios!F185/TN1_Precios!F186)</f>
        <v>-3.7052687361816359E-3</v>
      </c>
      <c r="G185" s="7">
        <f>LN(TN1_Precios!G185/TN1_Precios!G186)</f>
        <v>-2.4176913509184259E-2</v>
      </c>
      <c r="H185" s="7">
        <f>LN(TN1_Precios!H185/TN1_Precios!H186)</f>
        <v>8.2776007869323712E-3</v>
      </c>
      <c r="I185" s="7">
        <f>LN(TN1_Precios!I185/TN1_Precios!I186)</f>
        <v>1.3256932993545795E-2</v>
      </c>
      <c r="J185" s="7">
        <f>LN(TN1_Precios!J185/TN1_Precios!J186)</f>
        <v>8.4850580792304384E-2</v>
      </c>
      <c r="K185" s="7">
        <f>LN(TN1_Precios!K185/TN1_Precios!K186)</f>
        <v>-8.9155677823885716E-3</v>
      </c>
      <c r="L185" s="7">
        <f>LN(TN1_Precios!L185/TN1_Precios!L186)</f>
        <v>-2.7420109118065352E-3</v>
      </c>
      <c r="M185" s="7">
        <f>LN(TN1_Precios!M185/TN1_Precios!M186)</f>
        <v>1.2679331936587452E-2</v>
      </c>
      <c r="N185" s="7">
        <f>LN(TN1_Precios!N185/TN1_Precios!N186)</f>
        <v>-2.9596744574177488E-4</v>
      </c>
      <c r="O185" s="7">
        <f>LN(TN1_Precios!O185/TN1_Precios!O186)</f>
        <v>-9.4509032646534813E-4</v>
      </c>
      <c r="P185" s="7">
        <f>LN(TN1_Precios!P185/TN1_Precios!P186)</f>
        <v>-5.2588751173706979E-3</v>
      </c>
      <c r="Q185" s="7">
        <f>LN(TN1_Precios!Q185/TN1_Precios!Q186)</f>
        <v>-6.3317532624633001E-3</v>
      </c>
      <c r="R185" s="7">
        <f>LN(TN1_Precios!R185/TN1_Precios!R186)</f>
        <v>5.0741184808003777E-4</v>
      </c>
      <c r="S185" s="7">
        <f>LN(TN1_Precios!S185/TN1_Precios!S186)</f>
        <v>7.711778679091166E-3</v>
      </c>
      <c r="T185" s="7">
        <f>LN(TN1_Precios!T185/TN1_Precios!T186)</f>
        <v>-6.6084734248465166E-3</v>
      </c>
      <c r="U185" s="7">
        <f>LN(TN1_Precios!U185/TN1_Precios!U186)</f>
        <v>-3.1216962110230456E-3</v>
      </c>
      <c r="V185" s="7">
        <f>LN(TN1_Precios!V185/TN1_Precios!V186)</f>
        <v>-4.6413859972194481E-3</v>
      </c>
      <c r="W185" s="7">
        <f>LN(TN1_Precios!W185/TN1_Precios!W186)</f>
        <v>-2.318738218958752E-3</v>
      </c>
      <c r="X185" s="7">
        <f>LN(TN1_Precios!X185/TN1_Precios!X186)</f>
        <v>-2.7761626212289094E-3</v>
      </c>
      <c r="Y185" s="7">
        <f>LN(TN1_Precios!Y185/TN1_Precios!Y186)</f>
        <v>-1.0518651346081477E-3</v>
      </c>
      <c r="Z185" s="7">
        <f>LN(TN1_Precios!Z185/TN1_Precios!Z186)</f>
        <v>-5.1633694345646127E-3</v>
      </c>
      <c r="AA185" s="7">
        <f>LN(TN1_Precios!AA185/TN1_Precios!AA186)</f>
        <v>3.3754240042684668E-3</v>
      </c>
      <c r="AB185" s="7">
        <f>LN(TN1_Precios!AB185/TN1_Precios!AB186)</f>
        <v>-1.4284693974726381E-4</v>
      </c>
      <c r="AC185" s="7">
        <f>LN(TN1_Precios!AC185/TN1_Precios!AC186)</f>
        <v>1.5576327136836792E-3</v>
      </c>
      <c r="AD185" s="7">
        <f>LN(TN1_Precios!AD185/TN1_Precios!AD186)</f>
        <v>-2.4271550103733262E-5</v>
      </c>
      <c r="AE185" s="7">
        <f>LN(TN1_Precios!AE185/TN1_Precios!AE186)</f>
        <v>1.307392209146044E-2</v>
      </c>
      <c r="AF185" s="7">
        <f>LN(TN1_Precios!AF185/TN1_Precios!AF186)</f>
        <v>1.4395230642366258E-2</v>
      </c>
      <c r="AG185" s="7"/>
      <c r="AH185" s="7">
        <f>LN(TN1_Precios!AH185/TN1_Precios!AH186)</f>
        <v>1.0752964501630378E-3</v>
      </c>
      <c r="AI185" s="7">
        <f>LN(TN1_Precios!AI185/TN1_Precios!AI186)</f>
        <v>1.0148331051815136E-2</v>
      </c>
      <c r="AJ185" s="7">
        <f>LN(TN1_Precios!AJ185/TN1_Precios!AJ186)</f>
        <v>-3.4208034693146007E-3</v>
      </c>
      <c r="AK185" s="7">
        <f>LN(TN1_Precios!AK185/TN1_Precios!AK186)</f>
        <v>-4.3503931577023274E-4</v>
      </c>
      <c r="AL185" s="7">
        <f>LN(TN1_Precios!AL185/TN1_Precios!AL186)</f>
        <v>3.4542348680873824E-3</v>
      </c>
      <c r="AM185" s="7">
        <f>LN(TN1_Precios!AM185/TN1_Precios!AM186)</f>
        <v>0</v>
      </c>
      <c r="AN185" s="7">
        <f>LN(TN1_Precios!AN185/TN1_Precios!AN186)</f>
        <v>0</v>
      </c>
    </row>
    <row r="186" spans="1:40" x14ac:dyDescent="0.2">
      <c r="A186" s="6">
        <v>42584</v>
      </c>
      <c r="B186" s="7">
        <f>LN(TN1_Precios!B186/TN1_Precios!B187)</f>
        <v>-7.1083272901384213E-3</v>
      </c>
      <c r="C186" s="7">
        <f>LN(TN1_Precios!C186/TN1_Precios!C187)</f>
        <v>-1.2839652440744215E-2</v>
      </c>
      <c r="D186" s="7">
        <f>LN(TN1_Precios!D186/TN1_Precios!D187)</f>
        <v>3.0296145047303553E-4</v>
      </c>
      <c r="E186" s="7">
        <f>LN(TN1_Precios!E186/TN1_Precios!E187)</f>
        <v>1.0084504271942855E-2</v>
      </c>
      <c r="F186" s="7">
        <f>LN(TN1_Precios!F186/TN1_Precios!F187)</f>
        <v>-1.5748356968139168E-2</v>
      </c>
      <c r="G186" s="7">
        <f>LN(TN1_Precios!G186/TN1_Precios!G187)</f>
        <v>0</v>
      </c>
      <c r="H186" s="7">
        <f>LN(TN1_Precios!H186/TN1_Precios!H187)</f>
        <v>-8.6846011995510928E-3</v>
      </c>
      <c r="I186" s="7">
        <f>LN(TN1_Precios!I186/TN1_Precios!I187)</f>
        <v>-4.143243571334514E-3</v>
      </c>
      <c r="J186" s="7">
        <f>LN(TN1_Precios!J186/TN1_Precios!J187)</f>
        <v>-2.7383148641492702E-2</v>
      </c>
      <c r="K186" s="7">
        <f>LN(TN1_Precios!K186/TN1_Precios!K187)</f>
        <v>-1.845580839830032E-2</v>
      </c>
      <c r="L186" s="7">
        <f>LN(TN1_Precios!L186/TN1_Precios!L187)</f>
        <v>-1.3413818242013361E-3</v>
      </c>
      <c r="M186" s="7">
        <f>LN(TN1_Precios!M186/TN1_Precios!M187)</f>
        <v>-1.0073913938920492E-2</v>
      </c>
      <c r="N186" s="7">
        <f>LN(TN1_Precios!N186/TN1_Precios!N187)</f>
        <v>-1.4177341072532322E-2</v>
      </c>
      <c r="O186" s="7">
        <f>LN(TN1_Precios!O186/TN1_Precios!O187)</f>
        <v>-1.0462115787504103E-2</v>
      </c>
      <c r="P186" s="7">
        <f>LN(TN1_Precios!P186/TN1_Precios!P187)</f>
        <v>-1.2581043010960313E-2</v>
      </c>
      <c r="Q186" s="7">
        <f>LN(TN1_Precios!Q186/TN1_Precios!Q187)</f>
        <v>-4.3498410107173247E-3</v>
      </c>
      <c r="R186" s="7">
        <f>LN(TN1_Precios!R186/TN1_Precios!R187)</f>
        <v>-5.7987824182171405E-4</v>
      </c>
      <c r="S186" s="7">
        <f>LN(TN1_Precios!S186/TN1_Precios!S187)</f>
        <v>-3.9962754663025492E-3</v>
      </c>
      <c r="T186" s="7">
        <f>LN(TN1_Precios!T186/TN1_Precios!T187)</f>
        <v>-1.3474248795940958E-2</v>
      </c>
      <c r="U186" s="7">
        <f>LN(TN1_Precios!U186/TN1_Precios!U187)</f>
        <v>-3.3413417325014526E-3</v>
      </c>
      <c r="V186" s="7">
        <f>LN(TN1_Precios!V186/TN1_Precios!V187)</f>
        <v>-1.6183736275570359E-2</v>
      </c>
      <c r="W186" s="7">
        <f>LN(TN1_Precios!W186/TN1_Precios!W187)</f>
        <v>2.2592161809066782E-3</v>
      </c>
      <c r="X186" s="7">
        <f>LN(TN1_Precios!X186/TN1_Precios!X187)</f>
        <v>-5.173501861091394E-3</v>
      </c>
      <c r="Y186" s="7">
        <f>LN(TN1_Precios!Y186/TN1_Precios!Y187)</f>
        <v>-1.9183223767507009E-2</v>
      </c>
      <c r="Z186" s="7">
        <f>LN(TN1_Precios!Z186/TN1_Precios!Z187)</f>
        <v>-2.6602835588161009E-3</v>
      </c>
      <c r="AA186" s="7">
        <f>LN(TN1_Precios!AA186/TN1_Precios!AA187)</f>
        <v>-2.2614680362343837E-2</v>
      </c>
      <c r="AB186" s="7">
        <f>LN(TN1_Precios!AB186/TN1_Precios!AB187)</f>
        <v>-1.6644033076602928E-2</v>
      </c>
      <c r="AC186" s="7">
        <f>LN(TN1_Precios!AC186/TN1_Precios!AC187)</f>
        <v>-1.5576327136837397E-3</v>
      </c>
      <c r="AD186" s="7">
        <f>LN(TN1_Precios!AD186/TN1_Precios!AD187)</f>
        <v>-4.4559684317747057E-3</v>
      </c>
      <c r="AE186" s="7">
        <f>LN(TN1_Precios!AE186/TN1_Precios!AE187)</f>
        <v>-2.4972557778241141E-2</v>
      </c>
      <c r="AF186" s="7">
        <f>LN(TN1_Precios!AF186/TN1_Precios!AF187)</f>
        <v>1.5159091322476117E-2</v>
      </c>
      <c r="AG186" s="7"/>
      <c r="AH186" s="7">
        <f>LN(TN1_Precios!AH186/TN1_Precios!AH187)</f>
        <v>-9.1795228697449192E-3</v>
      </c>
      <c r="AI186" s="7">
        <f>LN(TN1_Precios!AI186/TN1_Precios!AI187)</f>
        <v>-3.9220713153281267E-2</v>
      </c>
      <c r="AJ186" s="7">
        <f>LN(TN1_Precios!AJ186/TN1_Precios!AJ187)</f>
        <v>-3.4921462278864018E-3</v>
      </c>
      <c r="AK186" s="7">
        <f>LN(TN1_Precios!AK186/TN1_Precios!AK187)</f>
        <v>-5.8854675354277197E-3</v>
      </c>
      <c r="AL186" s="7">
        <f>LN(TN1_Precios!AL186/TN1_Precios!AL187)</f>
        <v>-2.7305450690267446E-2</v>
      </c>
      <c r="AM186" s="7">
        <f>LN(TN1_Precios!AM186/TN1_Precios!AM187)</f>
        <v>7.38010729762246E-3</v>
      </c>
      <c r="AN186" s="7">
        <f>LN(TN1_Precios!AN186/TN1_Precios!AN187)</f>
        <v>0</v>
      </c>
    </row>
    <row r="187" spans="1:40" x14ac:dyDescent="0.2">
      <c r="A187" s="6">
        <v>42583</v>
      </c>
      <c r="B187" s="7">
        <f>LN(TN1_Precios!B187/TN1_Precios!B188)</f>
        <v>1.869905575216945E-4</v>
      </c>
      <c r="C187" s="7">
        <f>LN(TN1_Precios!C187/TN1_Precios!C188)</f>
        <v>3.0349036951541112E-3</v>
      </c>
      <c r="D187" s="7">
        <f>LN(TN1_Precios!D187/TN1_Precios!D188)</f>
        <v>7.0726719965634216E-4</v>
      </c>
      <c r="E187" s="7">
        <f>LN(TN1_Precios!E187/TN1_Precios!E188)</f>
        <v>1.8913093306486776E-2</v>
      </c>
      <c r="F187" s="7">
        <f>LN(TN1_Precios!F187/TN1_Precios!F188)</f>
        <v>2.3764527769352898E-2</v>
      </c>
      <c r="G187" s="7">
        <f>LN(TN1_Precios!G187/TN1_Precios!G188)</f>
        <v>-1.9567635453672808E-2</v>
      </c>
      <c r="H187" s="7">
        <f>LN(TN1_Precios!H187/TN1_Precios!H188)</f>
        <v>1.3553627414667164E-2</v>
      </c>
      <c r="I187" s="7">
        <f>LN(TN1_Precios!I187/TN1_Precios!I188)</f>
        <v>6.8158509528108381E-3</v>
      </c>
      <c r="J187" s="7">
        <f>LN(TN1_Precios!J187/TN1_Precios!J188)</f>
        <v>4.4124300951359149E-2</v>
      </c>
      <c r="K187" s="7">
        <f>LN(TN1_Precios!K187/TN1_Precios!K188)</f>
        <v>-6.3705564826952756E-3</v>
      </c>
      <c r="L187" s="7">
        <f>LN(TN1_Precios!L187/TN1_Precios!L188)</f>
        <v>1.0729614763274643E-3</v>
      </c>
      <c r="M187" s="7">
        <f>LN(TN1_Precios!M187/TN1_Precios!M188)</f>
        <v>3.8519788996268932E-3</v>
      </c>
      <c r="N187" s="7">
        <f>LN(TN1_Precios!N187/TN1_Precios!N188)</f>
        <v>-1.0934938213713295E-3</v>
      </c>
      <c r="O187" s="7">
        <f>LN(TN1_Precios!O187/TN1_Precios!O188)</f>
        <v>-1.6190301811690217E-3</v>
      </c>
      <c r="P187" s="7">
        <f>LN(TN1_Precios!P187/TN1_Precios!P188)</f>
        <v>-8.7134898241846559E-3</v>
      </c>
      <c r="Q187" s="7">
        <f>LN(TN1_Precios!Q187/TN1_Precios!Q188)</f>
        <v>1.005507557989061E-2</v>
      </c>
      <c r="R187" s="7">
        <f>LN(TN1_Precios!R187/TN1_Precios!R188)</f>
        <v>-1.2959144642505228E-2</v>
      </c>
      <c r="S187" s="7">
        <f>LN(TN1_Precios!S187/TN1_Precios!S188)</f>
        <v>6.6493785281273308E-4</v>
      </c>
      <c r="T187" s="7">
        <f>LN(TN1_Precios!T187/TN1_Precios!T188)</f>
        <v>2.8044859137820351E-3</v>
      </c>
      <c r="U187" s="7">
        <f>LN(TN1_Precios!U187/TN1_Precios!U188)</f>
        <v>-1.3542374068220783E-3</v>
      </c>
      <c r="V187" s="7">
        <f>LN(TN1_Precios!V187/TN1_Precios!V188)</f>
        <v>-4.6829435283952438E-4</v>
      </c>
      <c r="W187" s="7">
        <f>LN(TN1_Precios!W187/TN1_Precios!W188)</f>
        <v>5.9522038052133144E-5</v>
      </c>
      <c r="X187" s="7">
        <f>LN(TN1_Precios!X187/TN1_Precios!X188)</f>
        <v>3.4757844359427749E-3</v>
      </c>
      <c r="Y187" s="7">
        <f>LN(TN1_Precios!Y187/TN1_Precios!Y188)</f>
        <v>8.3649163316276715E-3</v>
      </c>
      <c r="Z187" s="7">
        <f>LN(TN1_Precios!Z187/TN1_Precios!Z188)</f>
        <v>-7.0596833975104792E-3</v>
      </c>
      <c r="AA187" s="7">
        <f>LN(TN1_Precios!AA187/TN1_Precios!AA188)</f>
        <v>-9.9727326161877898E-3</v>
      </c>
      <c r="AB187" s="7">
        <f>LN(TN1_Precios!AB187/TN1_Precios!AB188)</f>
        <v>-1.2355746870640593E-2</v>
      </c>
      <c r="AC187" s="7">
        <f>LN(TN1_Precios!AC187/TN1_Precios!AC188)</f>
        <v>0</v>
      </c>
      <c r="AD187" s="7">
        <f>LN(TN1_Precios!AD187/TN1_Precios!AD188)</f>
        <v>-1.4496955664704953E-4</v>
      </c>
      <c r="AE187" s="7">
        <f>LN(TN1_Precios!AE187/TN1_Precios!AE188)</f>
        <v>-7.6520196729586406E-3</v>
      </c>
      <c r="AF187" s="7">
        <f>LN(TN1_Precios!AF187/TN1_Precios!AF188)</f>
        <v>-1.1151252464998779E-2</v>
      </c>
      <c r="AG187" s="7"/>
      <c r="AH187" s="7">
        <f>LN(TN1_Precios!AH187/TN1_Precios!AH188)</f>
        <v>6.621191552149846E-3</v>
      </c>
      <c r="AI187" s="7">
        <f>LN(TN1_Precios!AI187/TN1_Precios!AI188)</f>
        <v>0</v>
      </c>
      <c r="AJ187" s="7">
        <f>LN(TN1_Precios!AJ187/TN1_Precios!AJ188)</f>
        <v>1.8276984401608039E-3</v>
      </c>
      <c r="AK187" s="7">
        <f>LN(TN1_Precios!AK187/TN1_Precios!AK188)</f>
        <v>-6.0352443320549403E-3</v>
      </c>
      <c r="AL187" s="7">
        <f>LN(TN1_Precios!AL187/TN1_Precios!AL188)</f>
        <v>-5.0377940299570698E-3</v>
      </c>
      <c r="AM187" s="7">
        <f>LN(TN1_Precios!AM187/TN1_Precios!AM188)</f>
        <v>-7.3801072976225337E-3</v>
      </c>
      <c r="AN187" s="7">
        <f>LN(TN1_Precios!AN187/TN1_Precios!AN188)</f>
        <v>2.8885037751385086E-4</v>
      </c>
    </row>
    <row r="188" spans="1:40" x14ac:dyDescent="0.2">
      <c r="A188" s="6">
        <v>42580</v>
      </c>
      <c r="B188" s="7">
        <f>LN(TN1_Precios!B188/TN1_Precios!B189)</f>
        <v>-5.3071210995833161E-3</v>
      </c>
      <c r="C188" s="7">
        <f>LN(TN1_Precios!C188/TN1_Precios!C189)</f>
        <v>1.8807985338419132E-2</v>
      </c>
      <c r="D188" s="7">
        <f>LN(TN1_Precios!D188/TN1_Precios!D189)</f>
        <v>-2.5992721535043921E-3</v>
      </c>
      <c r="E188" s="7">
        <f>LN(TN1_Precios!E188/TN1_Precios!E189)</f>
        <v>7.2644773949054756E-3</v>
      </c>
      <c r="F188" s="7">
        <f>LN(TN1_Precios!F188/TN1_Precios!F189)</f>
        <v>-1.9821295193015813E-3</v>
      </c>
      <c r="G188" s="7">
        <f>LN(TN1_Precios!G188/TN1_Precios!G189)</f>
        <v>1.5686596167699473E-2</v>
      </c>
      <c r="H188" s="7">
        <f>LN(TN1_Precios!H188/TN1_Precios!H189)</f>
        <v>-1.6025984015844343E-2</v>
      </c>
      <c r="I188" s="7">
        <f>LN(TN1_Precios!I188/TN1_Precios!I189)</f>
        <v>5.0678301935004558E-3</v>
      </c>
      <c r="J188" s="7">
        <f>LN(TN1_Precios!J188/TN1_Precios!J189)</f>
        <v>-4.7520967166578979E-3</v>
      </c>
      <c r="K188" s="7">
        <f>LN(TN1_Precios!K188/TN1_Precios!K189)</f>
        <v>-7.5888326456413089E-3</v>
      </c>
      <c r="L188" s="7">
        <f>LN(TN1_Precios!L188/TN1_Precios!L189)</f>
        <v>-4.8297513616948174E-4</v>
      </c>
      <c r="M188" s="7">
        <f>LN(TN1_Precios!M188/TN1_Precios!M189)</f>
        <v>-5.6353664358790335E-3</v>
      </c>
      <c r="N188" s="7">
        <f>LN(TN1_Precios!N188/TN1_Precios!N189)</f>
        <v>-7.4765346637836998E-3</v>
      </c>
      <c r="O188" s="7">
        <f>LN(TN1_Precios!O188/TN1_Precios!O189)</f>
        <v>-1.6292633909676515E-2</v>
      </c>
      <c r="P188" s="7">
        <f>LN(TN1_Precios!P188/TN1_Precios!P189)</f>
        <v>-5.2094948066355694E-3</v>
      </c>
      <c r="Q188" s="7">
        <f>LN(TN1_Precios!Q188/TN1_Precios!Q189)</f>
        <v>-3.0047611999540116E-2</v>
      </c>
      <c r="R188" s="7">
        <f>LN(TN1_Precios!R188/TN1_Precios!R189)</f>
        <v>-1.358161687023973E-3</v>
      </c>
      <c r="S188" s="7">
        <f>LN(TN1_Precios!S188/TN1_Precios!S189)</f>
        <v>-5.1748274439312675E-3</v>
      </c>
      <c r="T188" s="7">
        <f>LN(TN1_Precios!T188/TN1_Precios!T189)</f>
        <v>-1.2405217984353615E-3</v>
      </c>
      <c r="U188" s="7">
        <f>LN(TN1_Precios!U188/TN1_Precios!U189)</f>
        <v>-2.4330153303957387E-3</v>
      </c>
      <c r="V188" s="7">
        <f>LN(TN1_Precios!V188/TN1_Precios!V189)</f>
        <v>-1.4996584779571142E-2</v>
      </c>
      <c r="W188" s="7">
        <f>LN(TN1_Precios!W188/TN1_Precios!W189)</f>
        <v>0</v>
      </c>
      <c r="X188" s="7">
        <f>LN(TN1_Precios!X188/TN1_Precios!X189)</f>
        <v>6.0893892830320992E-3</v>
      </c>
      <c r="Y188" s="7">
        <f>LN(TN1_Precios!Y188/TN1_Precios!Y189)</f>
        <v>0</v>
      </c>
      <c r="Z188" s="7">
        <f>LN(TN1_Precios!Z188/TN1_Precios!Z189)</f>
        <v>-5.2747253970233899E-4</v>
      </c>
      <c r="AA188" s="7">
        <f>LN(TN1_Precios!AA188/TN1_Precios!AA189)</f>
        <v>-1.0705715298080965E-2</v>
      </c>
      <c r="AB188" s="7">
        <f>LN(TN1_Precios!AB188/TN1_Precios!AB189)</f>
        <v>2.0041312640645167E-2</v>
      </c>
      <c r="AC188" s="7">
        <f>LN(TN1_Precios!AC188/TN1_Precios!AC189)</f>
        <v>0</v>
      </c>
      <c r="AD188" s="7">
        <f>LN(TN1_Precios!AD188/TN1_Precios!AD189)</f>
        <v>6.04178516874193E-4</v>
      </c>
      <c r="AE188" s="7">
        <f>LN(TN1_Precios!AE188/TN1_Precios!AE189)</f>
        <v>-2.4563079871109776E-2</v>
      </c>
      <c r="AF188" s="7">
        <f>LN(TN1_Precios!AF188/TN1_Precios!AF189)</f>
        <v>1.4386753323146996E-2</v>
      </c>
      <c r="AG188" s="7"/>
      <c r="AH188" s="7">
        <f>LN(TN1_Precios!AH188/TN1_Precios!AH189)</f>
        <v>3.0195268470487513E-3</v>
      </c>
      <c r="AI188" s="7">
        <f>LN(TN1_Precios!AI188/TN1_Precios!AI189)</f>
        <v>1.7850687417088854E-2</v>
      </c>
      <c r="AJ188" s="7">
        <f>LN(TN1_Precios!AJ188/TN1_Precios!AJ189)</f>
        <v>-3.4863486794377745E-3</v>
      </c>
      <c r="AK188" s="7">
        <f>LN(TN1_Precios!AK188/TN1_Precios!AK189)</f>
        <v>-1.9577473525438017E-2</v>
      </c>
      <c r="AL188" s="7">
        <f>LN(TN1_Precios!AL188/TN1_Precios!AL189)</f>
        <v>-2.5094116054258072E-3</v>
      </c>
      <c r="AM188" s="7">
        <f>LN(TN1_Precios!AM188/TN1_Precios!AM189)</f>
        <v>7.38010729762246E-3</v>
      </c>
      <c r="AN188" s="7">
        <f>LN(TN1_Precios!AN188/TN1_Precios!AN189)</f>
        <v>1.7926589513827331E-2</v>
      </c>
    </row>
    <row r="189" spans="1:40" x14ac:dyDescent="0.2">
      <c r="A189" s="6">
        <v>42579</v>
      </c>
      <c r="B189" s="7">
        <f>LN(TN1_Precios!B189/TN1_Precios!B190)</f>
        <v>-1.7595843329217627E-3</v>
      </c>
      <c r="C189" s="7">
        <f>LN(TN1_Precios!C189/TN1_Precios!C190)</f>
        <v>7.3674890662280782E-3</v>
      </c>
      <c r="D189" s="7">
        <f>LN(TN1_Precios!D189/TN1_Precios!D190)</f>
        <v>2.1698002709952735E-3</v>
      </c>
      <c r="E189" s="7">
        <f>LN(TN1_Precios!E189/TN1_Precios!E190)</f>
        <v>-1.7927716663731285E-2</v>
      </c>
      <c r="F189" s="7">
        <f>LN(TN1_Precios!F189/TN1_Precios!F190)</f>
        <v>9.9179141383726552E-3</v>
      </c>
      <c r="G189" s="7">
        <f>LN(TN1_Precios!G189/TN1_Precios!G190)</f>
        <v>7.8568714952201597E-3</v>
      </c>
      <c r="H189" s="7">
        <f>LN(TN1_Precios!H189/TN1_Precios!H190)</f>
        <v>1.2862173449360074E-3</v>
      </c>
      <c r="I189" s="7">
        <f>LN(TN1_Precios!I189/TN1_Precios!I190)</f>
        <v>-1.0405921161116806E-2</v>
      </c>
      <c r="J189" s="7">
        <f>LN(TN1_Precios!J189/TN1_Precios!J190)</f>
        <v>2.348982940922411E-2</v>
      </c>
      <c r="K189" s="7">
        <f>LN(TN1_Precios!K189/TN1_Precios!K190)</f>
        <v>-2.6577298017820424E-3</v>
      </c>
      <c r="L189" s="7">
        <f>LN(TN1_Precios!L189/TN1_Precios!L190)</f>
        <v>-6.4174775036040218E-3</v>
      </c>
      <c r="M189" s="7">
        <f>LN(TN1_Precios!M189/TN1_Precios!M190)</f>
        <v>6.6006840313518724E-3</v>
      </c>
      <c r="N189" s="7">
        <f>LN(TN1_Precios!N189/TN1_Precios!N190)</f>
        <v>-9.2856524671292556E-3</v>
      </c>
      <c r="O189" s="7">
        <f>LN(TN1_Precios!O189/TN1_Precios!O190)</f>
        <v>2.6356937014919649E-3</v>
      </c>
      <c r="P189" s="7">
        <f>LN(TN1_Precios!P189/TN1_Precios!P190)</f>
        <v>1.9475071965457988E-2</v>
      </c>
      <c r="Q189" s="7">
        <f>LN(TN1_Precios!Q189/TN1_Precios!Q190)</f>
        <v>1.4677553407510037E-2</v>
      </c>
      <c r="R189" s="7">
        <f>LN(TN1_Precios!R189/TN1_Precios!R190)</f>
        <v>-1.0021761975738506E-2</v>
      </c>
      <c r="S189" s="7">
        <f>LN(TN1_Precios!S189/TN1_Precios!S190)</f>
        <v>3.9782574680176548E-3</v>
      </c>
      <c r="T189" s="7">
        <f>LN(TN1_Precios!T189/TN1_Precios!T190)</f>
        <v>-6.1642284839469059E-3</v>
      </c>
      <c r="U189" s="7">
        <f>LN(TN1_Precios!U189/TN1_Precios!U190)</f>
        <v>-5.3856003569955242E-3</v>
      </c>
      <c r="V189" s="7">
        <f>LN(TN1_Precios!V189/TN1_Precios!V190)</f>
        <v>-2.6848083056791577E-2</v>
      </c>
      <c r="W189" s="7">
        <f>LN(TN1_Precios!W189/TN1_Precios!W190)</f>
        <v>0</v>
      </c>
      <c r="X189" s="7">
        <f>LN(TN1_Precios!X189/TN1_Precios!X190)</f>
        <v>-1.0809950264517079E-2</v>
      </c>
      <c r="Y189" s="7">
        <f>LN(TN1_Precios!Y189/TN1_Precios!Y190)</f>
        <v>-3.6599608314870601E-3</v>
      </c>
      <c r="Z189" s="7">
        <f>LN(TN1_Precios!Z189/TN1_Precios!Z190)</f>
        <v>-1.5696171567130594E-2</v>
      </c>
      <c r="AA189" s="7">
        <f>LN(TN1_Precios!AA189/TN1_Precios!AA190)</f>
        <v>-1.3825104991842431E-2</v>
      </c>
      <c r="AB189" s="7">
        <f>LN(TN1_Precios!AB189/TN1_Precios!AB190)</f>
        <v>-4.5902414555164727E-3</v>
      </c>
      <c r="AC189" s="7">
        <f>LN(TN1_Precios!AC189/TN1_Precios!AC190)</f>
        <v>3.8986404156573229E-3</v>
      </c>
      <c r="AD189" s="7">
        <f>LN(TN1_Precios!AD189/TN1_Precios!AD190)</f>
        <v>1.4999397997838334E-3</v>
      </c>
      <c r="AE189" s="7">
        <f>LN(TN1_Precios!AE189/TN1_Precios!AE190)</f>
        <v>-1.4144238840357787E-2</v>
      </c>
      <c r="AF189" s="7">
        <f>LN(TN1_Precios!AF189/TN1_Precios!AF190)</f>
        <v>-6.479381908544796E-4</v>
      </c>
      <c r="AG189" s="7"/>
      <c r="AH189" s="7">
        <f>LN(TN1_Precios!AH189/TN1_Precios!AH190)</f>
        <v>5.6540885657373752E-3</v>
      </c>
      <c r="AI189" s="7">
        <f>LN(TN1_Precios!AI189/TN1_Precios!AI190)</f>
        <v>-3.9146604532028597E-4</v>
      </c>
      <c r="AJ189" s="7">
        <f>LN(TN1_Precios!AJ189/TN1_Precios!AJ190)</f>
        <v>1.0778096636803237E-3</v>
      </c>
      <c r="AK189" s="7">
        <f>LN(TN1_Precios!AK189/TN1_Precios!AK190)</f>
        <v>4.9493099581724943E-3</v>
      </c>
      <c r="AL189" s="7">
        <f>LN(TN1_Precios!AL189/TN1_Precios!AL190)</f>
        <v>-8.3195155395582761E-3</v>
      </c>
      <c r="AM189" s="7">
        <f>LN(TN1_Precios!AM189/TN1_Precios!AM190)</f>
        <v>0</v>
      </c>
      <c r="AN189" s="7">
        <f>LN(TN1_Precios!AN189/TN1_Precios!AN190)</f>
        <v>0</v>
      </c>
    </row>
    <row r="190" spans="1:40" x14ac:dyDescent="0.2">
      <c r="A190" s="6">
        <v>42578</v>
      </c>
      <c r="B190" s="7">
        <f>LN(TN1_Precios!B190/TN1_Precios!B191)</f>
        <v>-4.4845212440249336E-4</v>
      </c>
      <c r="C190" s="7">
        <f>LN(TN1_Precios!C190/TN1_Precios!C191)</f>
        <v>-3.1152673169493115E-3</v>
      </c>
      <c r="D190" s="7">
        <f>LN(TN1_Precios!D190/TN1_Precios!D191)</f>
        <v>-3.3284613915271375E-3</v>
      </c>
      <c r="E190" s="7">
        <f>LN(TN1_Precios!E190/TN1_Precios!E191)</f>
        <v>2.1876545045648899E-2</v>
      </c>
      <c r="F190" s="7">
        <f>LN(TN1_Precios!F190/TN1_Precios!F191)</f>
        <v>3.2257023969691296E-5</v>
      </c>
      <c r="G190" s="7">
        <f>LN(TN1_Precios!G190/TN1_Precios!G191)</f>
        <v>4.0716993700535536E-3</v>
      </c>
      <c r="H190" s="7">
        <f>LN(TN1_Precios!H190/TN1_Precios!H191)</f>
        <v>9.8270115158255716E-4</v>
      </c>
      <c r="I190" s="7">
        <f>LN(TN1_Precios!I190/TN1_Precios!I191)</f>
        <v>-5.0154995239911496E-3</v>
      </c>
      <c r="J190" s="7">
        <f>LN(TN1_Precios!J190/TN1_Precios!J191)</f>
        <v>7.8749871144254413E-2</v>
      </c>
      <c r="K190" s="7">
        <f>LN(TN1_Precios!K190/TN1_Precios!K191)</f>
        <v>1.3205068105277109E-5</v>
      </c>
      <c r="L190" s="7">
        <f>LN(TN1_Precios!L190/TN1_Precios!L191)</f>
        <v>9.9108838994539598E-3</v>
      </c>
      <c r="M190" s="7">
        <f>LN(TN1_Precios!M190/TN1_Precios!M191)</f>
        <v>-7.0117837288168981E-3</v>
      </c>
      <c r="N190" s="7">
        <f>LN(TN1_Precios!N190/TN1_Precios!N191)</f>
        <v>-2.5045631897936981E-3</v>
      </c>
      <c r="O190" s="7">
        <f>LN(TN1_Precios!O190/TN1_Precios!O191)</f>
        <v>-1.7582201973208977E-2</v>
      </c>
      <c r="P190" s="7">
        <f>LN(TN1_Precios!P190/TN1_Precios!P191)</f>
        <v>5.3122170572679466E-3</v>
      </c>
      <c r="Q190" s="7">
        <f>LN(TN1_Precios!Q190/TN1_Precios!Q191)</f>
        <v>6.6700019147845533E-4</v>
      </c>
      <c r="R190" s="7">
        <f>LN(TN1_Precios!R190/TN1_Precios!R191)</f>
        <v>4.5577508496319155E-2</v>
      </c>
      <c r="S190" s="7">
        <f>LN(TN1_Precios!S190/TN1_Precios!S191)</f>
        <v>1.149284332624494E-2</v>
      </c>
      <c r="T190" s="7">
        <f>LN(TN1_Precios!T190/TN1_Precios!T191)</f>
        <v>9.4083387726933854E-3</v>
      </c>
      <c r="U190" s="7">
        <f>LN(TN1_Precios!U190/TN1_Precios!U191)</f>
        <v>-4.4728048103129057E-3</v>
      </c>
      <c r="V190" s="7">
        <f>LN(TN1_Precios!V190/TN1_Precios!V191)</f>
        <v>4.713636285425369E-2</v>
      </c>
      <c r="W190" s="7">
        <f>LN(TN1_Precios!W190/TN1_Precios!W191)</f>
        <v>0</v>
      </c>
      <c r="X190" s="7">
        <f>LN(TN1_Precios!X190/TN1_Precios!X191)</f>
        <v>3.5549236065820865E-4</v>
      </c>
      <c r="Y190" s="7">
        <f>LN(TN1_Precios!Y190/TN1_Precios!Y191)</f>
        <v>-1.1228651662263531E-2</v>
      </c>
      <c r="Z190" s="7">
        <f>LN(TN1_Precios!Z190/TN1_Precios!Z191)</f>
        <v>0</v>
      </c>
      <c r="AA190" s="7">
        <f>LN(TN1_Precios!AA190/TN1_Precios!AA191)</f>
        <v>1.2925139545152595E-2</v>
      </c>
      <c r="AB190" s="7">
        <f>LN(TN1_Precios!AB190/TN1_Precios!AB191)</f>
        <v>-9.8854522546068749E-3</v>
      </c>
      <c r="AC190" s="7">
        <f>LN(TN1_Precios!AC190/TN1_Precios!AC191)</f>
        <v>-3.8208163757721685E-3</v>
      </c>
      <c r="AD190" s="7">
        <f>LN(TN1_Precios!AD190/TN1_Precios!AD191)</f>
        <v>9.2043121430975558E-4</v>
      </c>
      <c r="AE190" s="7">
        <f>LN(TN1_Precios!AE190/TN1_Precios!AE191)</f>
        <v>3.9471852236254261E-2</v>
      </c>
      <c r="AF190" s="7">
        <f>LN(TN1_Precios!AF190/TN1_Precios!AF191)</f>
        <v>9.2536899154544857E-5</v>
      </c>
      <c r="AG190" s="7"/>
      <c r="AH190" s="7">
        <f>LN(TN1_Precios!AH190/TN1_Precios!AH191)</f>
        <v>-1.3872403880309674E-2</v>
      </c>
      <c r="AI190" s="7">
        <f>LN(TN1_Precios!AI190/TN1_Precios!AI191)</f>
        <v>-1.7459221371768543E-2</v>
      </c>
      <c r="AJ190" s="7">
        <f>LN(TN1_Precios!AJ190/TN1_Precios!AJ191)</f>
        <v>-1.0397849084687426E-2</v>
      </c>
      <c r="AK190" s="7">
        <f>LN(TN1_Precios!AK190/TN1_Precios!AK191)</f>
        <v>7.409240745624158E-3</v>
      </c>
      <c r="AL190" s="7">
        <f>LN(TN1_Precios!AL190/TN1_Precios!AL191)</f>
        <v>-9.8929083837399241E-3</v>
      </c>
      <c r="AM190" s="7">
        <f>LN(TN1_Precios!AM190/TN1_Precios!AM191)</f>
        <v>0</v>
      </c>
      <c r="AN190" s="7">
        <f>LN(TN1_Precios!AN190/TN1_Precios!AN191)</f>
        <v>-2.1819047394639725E-2</v>
      </c>
    </row>
    <row r="191" spans="1:40" x14ac:dyDescent="0.2">
      <c r="A191" s="6">
        <v>42577</v>
      </c>
      <c r="B191" s="7">
        <f>LN(TN1_Precios!B191/TN1_Precios!B192)</f>
        <v>9.815519678108898E-4</v>
      </c>
      <c r="C191" s="7">
        <f>LN(TN1_Precios!C191/TN1_Precios!C192)</f>
        <v>2.360455776942065E-2</v>
      </c>
      <c r="D191" s="7">
        <f>LN(TN1_Precios!D191/TN1_Precios!D192)</f>
        <v>-6.0485320368701325E-3</v>
      </c>
      <c r="E191" s="7">
        <f>LN(TN1_Precios!E191/TN1_Precios!E192)</f>
        <v>-1.7648208936127681E-2</v>
      </c>
      <c r="F191" s="7">
        <f>LN(TN1_Precios!F191/TN1_Precios!F192)</f>
        <v>0</v>
      </c>
      <c r="G191" s="7">
        <f>LN(TN1_Precios!G191/TN1_Precios!G192)</f>
        <v>-7.9996800170615773E-5</v>
      </c>
      <c r="H191" s="7">
        <f>LN(TN1_Precios!H191/TN1_Precios!H192)</f>
        <v>8.7170260502656347E-3</v>
      </c>
      <c r="I191" s="7">
        <f>LN(TN1_Precios!I191/TN1_Precios!I192)</f>
        <v>4.7197727733516905E-3</v>
      </c>
      <c r="J191" s="7">
        <f>LN(TN1_Precios!J191/TN1_Precios!J192)</f>
        <v>3.9095619622538672E-2</v>
      </c>
      <c r="K191" s="7">
        <f>LN(TN1_Precios!K191/TN1_Precios!K192)</f>
        <v>4.3586510004998058E-4</v>
      </c>
      <c r="L191" s="7">
        <f>LN(TN1_Precios!L191/TN1_Precios!L192)</f>
        <v>8.217150787772784E-3</v>
      </c>
      <c r="M191" s="7">
        <f>LN(TN1_Precios!M191/TN1_Precios!M192)</f>
        <v>-5.4787016847758702E-4</v>
      </c>
      <c r="N191" s="7">
        <f>LN(TN1_Precios!N191/TN1_Precios!N192)</f>
        <v>-5.7159189895765331E-4</v>
      </c>
      <c r="O191" s="7">
        <f>LN(TN1_Precios!O191/TN1_Precios!O192)</f>
        <v>-3.6118507842111871E-3</v>
      </c>
      <c r="P191" s="7">
        <f>LN(TN1_Precios!P191/TN1_Precios!P192)</f>
        <v>6.9756137364253585E-3</v>
      </c>
      <c r="Q191" s="7">
        <f>LN(TN1_Precios!Q191/TN1_Precios!Q192)</f>
        <v>-6.0533677827376668E-3</v>
      </c>
      <c r="R191" s="7">
        <f>LN(TN1_Precios!R191/TN1_Precios!R192)</f>
        <v>4.4510459242593017E-3</v>
      </c>
      <c r="S191" s="7">
        <f>LN(TN1_Precios!S191/TN1_Precios!S192)</f>
        <v>-4.0241502997253797E-3</v>
      </c>
      <c r="T191" s="7">
        <f>LN(TN1_Precios!T191/TN1_Precios!T192)</f>
        <v>-9.0540374742469239E-3</v>
      </c>
      <c r="U191" s="7">
        <f>LN(TN1_Precios!U191/TN1_Precios!U192)</f>
        <v>-2.6700091854479149E-3</v>
      </c>
      <c r="V191" s="7">
        <f>LN(TN1_Precios!V191/TN1_Precios!V192)</f>
        <v>4.4624874748929753E-2</v>
      </c>
      <c r="W191" s="7">
        <f>LN(TN1_Precios!W191/TN1_Precios!W192)</f>
        <v>0</v>
      </c>
      <c r="X191" s="7">
        <f>LN(TN1_Precios!X191/TN1_Precios!X192)</f>
        <v>9.1977252429427496E-3</v>
      </c>
      <c r="Y191" s="7">
        <f>LN(TN1_Precios!Y191/TN1_Precios!Y192)</f>
        <v>1.840773644492622E-3</v>
      </c>
      <c r="Z191" s="7">
        <f>LN(TN1_Precios!Z191/TN1_Precios!Z192)</f>
        <v>5.1925574511593677E-4</v>
      </c>
      <c r="AA191" s="7">
        <f>LN(TN1_Precios!AA191/TN1_Precios!AA192)</f>
        <v>2.9278539318442361E-3</v>
      </c>
      <c r="AB191" s="7">
        <f>LN(TN1_Precios!AB191/TN1_Precios!AB192)</f>
        <v>4.334761734073842E-3</v>
      </c>
      <c r="AC191" s="7">
        <f>LN(TN1_Precios!AC191/TN1_Precios!AC192)</f>
        <v>-7.7824039885120481E-5</v>
      </c>
      <c r="AD191" s="7">
        <f>LN(TN1_Precios!AD191/TN1_Precios!AD192)</f>
        <v>1.6492048751608215E-3</v>
      </c>
      <c r="AE191" s="7">
        <f>LN(TN1_Precios!AE191/TN1_Precios!AE192)</f>
        <v>3.9848459564353941E-2</v>
      </c>
      <c r="AF191" s="7">
        <f>LN(TN1_Precios!AF191/TN1_Precios!AF192)</f>
        <v>-1.4606846447977533E-2</v>
      </c>
      <c r="AG191" s="7"/>
      <c r="AH191" s="7">
        <f>LN(TN1_Precios!AH191/TN1_Precios!AH192)</f>
        <v>1.525203998990555E-4</v>
      </c>
      <c r="AI191" s="7">
        <f>LN(TN1_Precios!AI191/TN1_Precios!AI192)</f>
        <v>9.6619109117368901E-3</v>
      </c>
      <c r="AJ191" s="7">
        <f>LN(TN1_Precios!AJ191/TN1_Precios!AJ192)</f>
        <v>-1.3940632564598592E-2</v>
      </c>
      <c r="AK191" s="7">
        <f>LN(TN1_Precios!AK191/TN1_Precios!AK192)</f>
        <v>-3.1039859375911073E-3</v>
      </c>
      <c r="AL191" s="7">
        <f>LN(TN1_Precios!AL191/TN1_Precios!AL192)</f>
        <v>-1.3040119580806035E-2</v>
      </c>
      <c r="AM191" s="7">
        <f>LN(TN1_Precios!AM191/TN1_Precios!AM192)</f>
        <v>0</v>
      </c>
      <c r="AN191" s="7">
        <f>LN(TN1_Precios!AN191/TN1_Precios!AN192)</f>
        <v>5.5238970650004632E-2</v>
      </c>
    </row>
    <row r="192" spans="1:40" x14ac:dyDescent="0.2">
      <c r="A192" s="6">
        <v>42576</v>
      </c>
      <c r="B192" s="7">
        <f>LN(TN1_Precios!B192/TN1_Precios!B193)</f>
        <v>1.5684817249738881E-4</v>
      </c>
      <c r="C192" s="7">
        <f>LN(TN1_Precios!C192/TN1_Precios!C193)</f>
        <v>-4.385275069187379E-3</v>
      </c>
      <c r="D192" s="7">
        <f>LN(TN1_Precios!D192/TN1_Precios!D193)</f>
        <v>-1.144433438518829E-2</v>
      </c>
      <c r="E192" s="7">
        <f>LN(TN1_Precios!E192/TN1_Precios!E193)</f>
        <v>-2.7174984695827586E-3</v>
      </c>
      <c r="F192" s="7">
        <f>LN(TN1_Precios!F192/TN1_Precios!F193)</f>
        <v>-1.5984212444254443E-2</v>
      </c>
      <c r="G192" s="7">
        <f>LN(TN1_Precios!G192/TN1_Precios!G193)</f>
        <v>2.0282704117689954E-2</v>
      </c>
      <c r="H192" s="7">
        <f>LN(TN1_Precios!H192/TN1_Precios!H193)</f>
        <v>-2.2120156482045062E-2</v>
      </c>
      <c r="I192" s="7">
        <f>LN(TN1_Precios!I192/TN1_Precios!I193)</f>
        <v>7.4195324784905904E-3</v>
      </c>
      <c r="J192" s="7">
        <f>LN(TN1_Precios!J192/TN1_Precios!J193)</f>
        <v>1.5269018918655337E-3</v>
      </c>
      <c r="K192" s="7">
        <f>LN(TN1_Precios!K192/TN1_Precios!K193)</f>
        <v>1.0771858517820176E-2</v>
      </c>
      <c r="L192" s="7">
        <f>LN(TN1_Precios!L192/TN1_Precios!L193)</f>
        <v>7.5192420965457737E-3</v>
      </c>
      <c r="M192" s="7">
        <f>LN(TN1_Precios!M192/TN1_Precios!M193)</f>
        <v>6.8488462371679661E-4</v>
      </c>
      <c r="N192" s="7">
        <f>LN(TN1_Precios!N192/TN1_Precios!N193)</f>
        <v>-2.3543691537400123E-3</v>
      </c>
      <c r="O192" s="7">
        <f>LN(TN1_Precios!O192/TN1_Precios!O193)</f>
        <v>7.236794337924542E-3</v>
      </c>
      <c r="P192" s="7">
        <f>LN(TN1_Precios!P192/TN1_Precios!P193)</f>
        <v>1.3453733334492615E-2</v>
      </c>
      <c r="Q192" s="7">
        <f>LN(TN1_Precios!Q192/TN1_Precios!Q193)</f>
        <v>-2.1365229190995726E-3</v>
      </c>
      <c r="R192" s="7">
        <f>LN(TN1_Precios!R192/TN1_Precios!R193)</f>
        <v>7.4627212015895943E-3</v>
      </c>
      <c r="S192" s="7">
        <f>LN(TN1_Precios!S192/TN1_Precios!S193)</f>
        <v>-9.0618957002177036E-3</v>
      </c>
      <c r="T192" s="7">
        <f>LN(TN1_Precios!T192/TN1_Precios!T193)</f>
        <v>-1.5987379705683175E-2</v>
      </c>
      <c r="U192" s="7">
        <f>LN(TN1_Precios!U192/TN1_Precios!U193)</f>
        <v>-1.4356765650471365E-4</v>
      </c>
      <c r="V192" s="7">
        <f>LN(TN1_Precios!V192/TN1_Precios!V193)</f>
        <v>6.2834011315865334E-3</v>
      </c>
      <c r="W192" s="7">
        <f>LN(TN1_Precios!W192/TN1_Precios!W193)</f>
        <v>0</v>
      </c>
      <c r="X192" s="7">
        <f>LN(TN1_Precios!X192/TN1_Precios!X193)</f>
        <v>3.5948632225034564E-3</v>
      </c>
      <c r="Y192" s="7">
        <f>LN(TN1_Precios!Y192/TN1_Precios!Y193)</f>
        <v>-1.3159626285603711E-4</v>
      </c>
      <c r="Z192" s="7">
        <f>LN(TN1_Precios!Z192/TN1_Precios!Z193)</f>
        <v>-3.8016289089387091E-3</v>
      </c>
      <c r="AA192" s="7">
        <f>LN(TN1_Precios!AA192/TN1_Precios!AA193)</f>
        <v>-1.1444426426846812E-3</v>
      </c>
      <c r="AB192" s="7">
        <f>LN(TN1_Precios!AB192/TN1_Precios!AB193)</f>
        <v>1.5426691229940709E-3</v>
      </c>
      <c r="AC192" s="7">
        <f>LN(TN1_Precios!AC192/TN1_Precios!AC193)</f>
        <v>0</v>
      </c>
      <c r="AD192" s="7">
        <f>LN(TN1_Precios!AD192/TN1_Precios!AD193)</f>
        <v>-5.9534069016279906E-3</v>
      </c>
      <c r="AE192" s="7">
        <f>LN(TN1_Precios!AE192/TN1_Precios!AE193)</f>
        <v>-4.0815493567034724E-5</v>
      </c>
      <c r="AF192" s="7">
        <f>LN(TN1_Precios!AF192/TN1_Precios!AF193)</f>
        <v>0</v>
      </c>
      <c r="AG192" s="7"/>
      <c r="AH192" s="7">
        <f>LN(TN1_Precios!AH192/TN1_Precios!AH193)</f>
        <v>-3.6034246111573591E-3</v>
      </c>
      <c r="AI192" s="7">
        <f>LN(TN1_Precios!AI192/TN1_Precios!AI193)</f>
        <v>-9.6619109117368589E-3</v>
      </c>
      <c r="AJ192" s="7">
        <f>LN(TN1_Precios!AJ192/TN1_Precios!AJ193)</f>
        <v>1.2218120552759639E-2</v>
      </c>
      <c r="AK192" s="7">
        <f>LN(TN1_Precios!AK192/TN1_Precios!AK193)</f>
        <v>1.1674592425341265E-2</v>
      </c>
      <c r="AL192" s="7">
        <f>LN(TN1_Precios!AL192/TN1_Precios!AL193)</f>
        <v>9.7641133749051413E-3</v>
      </c>
      <c r="AM192" s="7">
        <f>LN(TN1_Precios!AM192/TN1_Precios!AM193)</f>
        <v>0</v>
      </c>
      <c r="AN192" s="7">
        <f>LN(TN1_Precios!AN192/TN1_Precios!AN193)</f>
        <v>0</v>
      </c>
    </row>
    <row r="193" spans="1:40" x14ac:dyDescent="0.2">
      <c r="A193" s="6">
        <v>42573</v>
      </c>
      <c r="B193" s="7">
        <f>LN(TN1_Precios!B193/TN1_Precios!B194)</f>
        <v>5.4300221258788747E-3</v>
      </c>
      <c r="C193" s="7">
        <f>LN(TN1_Precios!C193/TN1_Precios!C194)</f>
        <v>-3.4185903133962456E-3</v>
      </c>
      <c r="D193" s="7">
        <f>LN(TN1_Precios!D193/TN1_Precios!D194)</f>
        <v>3.3699266225414113E-3</v>
      </c>
      <c r="E193" s="7">
        <f>LN(TN1_Precios!E193/TN1_Precios!E194)</f>
        <v>2.3377280453761383E-2</v>
      </c>
      <c r="F193" s="7">
        <f>LN(TN1_Precios!F193/TN1_Precios!F194)</f>
        <v>3.02042992524337E-3</v>
      </c>
      <c r="G193" s="7">
        <f>LN(TN1_Precios!G193/TN1_Precios!G194)</f>
        <v>4.1719558241352997E-3</v>
      </c>
      <c r="H193" s="7">
        <f>LN(TN1_Precios!H193/TN1_Precios!H194)</f>
        <v>4.4589798127336339E-3</v>
      </c>
      <c r="I193" s="7">
        <f>LN(TN1_Precios!I193/TN1_Precios!I194)</f>
        <v>2.6845653706689828E-3</v>
      </c>
      <c r="J193" s="7">
        <f>LN(TN1_Precios!J193/TN1_Precios!J194)</f>
        <v>7.7102006741445947E-3</v>
      </c>
      <c r="K193" s="7">
        <f>LN(TN1_Precios!K193/TN1_Precios!K194)</f>
        <v>4.9398021452658107E-3</v>
      </c>
      <c r="L193" s="7">
        <f>LN(TN1_Precios!L193/TN1_Precios!L194)</f>
        <v>1.6421263748124296E-3</v>
      </c>
      <c r="M193" s="7">
        <f>LN(TN1_Precios!M193/TN1_Precios!M194)</f>
        <v>1.2131386717398362E-2</v>
      </c>
      <c r="N193" s="7">
        <f>LN(TN1_Precios!N193/TN1_Precios!N194)</f>
        <v>3.0689100916089086E-3</v>
      </c>
      <c r="O193" s="7">
        <f>LN(TN1_Precios!O193/TN1_Precios!O194)</f>
        <v>3.3344479044516632E-3</v>
      </c>
      <c r="P193" s="7">
        <f>LN(TN1_Precios!P193/TN1_Precios!P194)</f>
        <v>-2.3008615368911587E-3</v>
      </c>
      <c r="Q193" s="7">
        <f>LN(TN1_Precios!Q193/TN1_Precios!Q194)</f>
        <v>4.9424587293246496E-3</v>
      </c>
      <c r="R193" s="7">
        <f>LN(TN1_Precios!R193/TN1_Precios!R194)</f>
        <v>7.518832414027319E-3</v>
      </c>
      <c r="S193" s="7">
        <f>LN(TN1_Precios!S193/TN1_Precios!S194)</f>
        <v>5.0538743026788176E-3</v>
      </c>
      <c r="T193" s="7">
        <f>LN(TN1_Precios!T193/TN1_Precios!T194)</f>
        <v>2.7952990005849169E-2</v>
      </c>
      <c r="U193" s="7">
        <f>LN(TN1_Precios!U193/TN1_Precios!U194)</f>
        <v>5.8826118876743605E-3</v>
      </c>
      <c r="V193" s="7">
        <f>LN(TN1_Precios!V193/TN1_Precios!V194)</f>
        <v>0</v>
      </c>
      <c r="W193" s="7">
        <f>LN(TN1_Precios!W193/TN1_Precios!W194)</f>
        <v>0</v>
      </c>
      <c r="X193" s="7">
        <f>LN(TN1_Precios!X193/TN1_Precios!X194)</f>
        <v>6.7753996939823504E-3</v>
      </c>
      <c r="Y193" s="7">
        <f>LN(TN1_Precios!Y193/TN1_Precios!Y194)</f>
        <v>1.1740470917859788E-2</v>
      </c>
      <c r="Z193" s="7">
        <f>LN(TN1_Precios!Z193/TN1_Precios!Z194)</f>
        <v>2.1971241269637398E-2</v>
      </c>
      <c r="AA193" s="7">
        <f>LN(TN1_Precios!AA193/TN1_Precios!AA194)</f>
        <v>1.9428597365096386E-3</v>
      </c>
      <c r="AB193" s="7">
        <f>LN(TN1_Precios!AB193/TN1_Precios!AB194)</f>
        <v>1.5844156599940918E-2</v>
      </c>
      <c r="AC193" s="7">
        <f>LN(TN1_Precios!AC193/TN1_Precios!AC194)</f>
        <v>0</v>
      </c>
      <c r="AD193" s="7">
        <f>LN(TN1_Precios!AD193/TN1_Precios!AD194)</f>
        <v>8.4566587890419469E-3</v>
      </c>
      <c r="AE193" s="7">
        <f>LN(TN1_Precios!AE193/TN1_Precios!AE194)</f>
        <v>1.8745270491530859E-2</v>
      </c>
      <c r="AF193" s="7">
        <f>LN(TN1_Precios!AF193/TN1_Precios!AF194)</f>
        <v>-7.7220460939102778E-3</v>
      </c>
      <c r="AG193" s="7"/>
      <c r="AH193" s="7">
        <f>LN(TN1_Precios!AH193/TN1_Precios!AH194)</f>
        <v>7.5260970549551184E-3</v>
      </c>
      <c r="AI193" s="7">
        <f>LN(TN1_Precios!AI193/TN1_Precios!AI194)</f>
        <v>1.9418085857101516E-2</v>
      </c>
      <c r="AJ193" s="7">
        <f>LN(TN1_Precios!AJ193/TN1_Precios!AJ194)</f>
        <v>2.1035972375797487E-2</v>
      </c>
      <c r="AK193" s="7">
        <f>LN(TN1_Precios!AK193/TN1_Precios!AK194)</f>
        <v>6.0434323058453678E-3</v>
      </c>
      <c r="AL193" s="7">
        <f>LN(TN1_Precios!AL193/TN1_Precios!AL194)</f>
        <v>-2.449980808984324E-3</v>
      </c>
      <c r="AM193" s="7">
        <f>LN(TN1_Precios!AM193/TN1_Precios!AM194)</f>
        <v>7.4349784875179905E-3</v>
      </c>
      <c r="AN193" s="7">
        <f>LN(TN1_Precios!AN193/TN1_Precios!AN194)</f>
        <v>9.8560602264570786E-3</v>
      </c>
    </row>
    <row r="194" spans="1:40" x14ac:dyDescent="0.2">
      <c r="A194" s="6">
        <v>42572</v>
      </c>
      <c r="B194" s="7">
        <f>LN(TN1_Precios!B194/TN1_Precios!B195)</f>
        <v>3.0789555882912603E-3</v>
      </c>
      <c r="C194" s="7">
        <f>LN(TN1_Precios!C194/TN1_Precios!C195)</f>
        <v>-1.7049225864435337E-3</v>
      </c>
      <c r="D194" s="7">
        <f>LN(TN1_Precios!D194/TN1_Precios!D195)</f>
        <v>5.5503844811683007E-3</v>
      </c>
      <c r="E194" s="7">
        <f>LN(TN1_Precios!E194/TN1_Precios!E195)</f>
        <v>6.8893010871536884E-3</v>
      </c>
      <c r="F194" s="7">
        <f>LN(TN1_Precios!F194/TN1_Precios!F195)</f>
        <v>-4.7761954428264041E-5</v>
      </c>
      <c r="G194" s="7">
        <f>LN(TN1_Precios!G194/TN1_Precios!G195)</f>
        <v>4.0248113800430609E-3</v>
      </c>
      <c r="H194" s="7">
        <f>LN(TN1_Precios!H194/TN1_Precios!H195)</f>
        <v>6.3370286560998461E-3</v>
      </c>
      <c r="I194" s="7">
        <f>LN(TN1_Precios!I194/TN1_Precios!I195)</f>
        <v>-6.549591737041607E-3</v>
      </c>
      <c r="J194" s="7">
        <f>LN(TN1_Precios!J194/TN1_Precios!J195)</f>
        <v>-1.5321502090414288E-2</v>
      </c>
      <c r="K194" s="7">
        <f>LN(TN1_Precios!K194/TN1_Precios!K195)</f>
        <v>1.5689778809148808E-2</v>
      </c>
      <c r="L194" s="7">
        <f>LN(TN1_Precios!L194/TN1_Precios!L195)</f>
        <v>1.1626436168524268E-2</v>
      </c>
      <c r="M194" s="7">
        <f>LN(TN1_Precios!M194/TN1_Precios!M195)</f>
        <v>-2.3550610039862808E-3</v>
      </c>
      <c r="N194" s="7">
        <f>LN(TN1_Precios!N194/TN1_Precios!N195)</f>
        <v>-7.1477073758933741E-5</v>
      </c>
      <c r="O194" s="7">
        <f>LN(TN1_Precios!O194/TN1_Precios!O195)</f>
        <v>1.6902845931246354E-2</v>
      </c>
      <c r="P194" s="7">
        <f>LN(TN1_Precios!P194/TN1_Precios!P195)</f>
        <v>1.3978473385476732E-2</v>
      </c>
      <c r="Q194" s="7">
        <f>LN(TN1_Precios!Q194/TN1_Precios!Q195)</f>
        <v>1.2644119674138689E-3</v>
      </c>
      <c r="R194" s="7">
        <f>LN(TN1_Precios!R194/TN1_Precios!R195)</f>
        <v>1.5209418663528708E-2</v>
      </c>
      <c r="S194" s="7">
        <f>LN(TN1_Precios!S194/TN1_Precios!S195)</f>
        <v>1.8684110600275439E-3</v>
      </c>
      <c r="T194" s="7">
        <f>LN(TN1_Precios!T194/TN1_Precios!T195)</f>
        <v>1.6174893064621606E-2</v>
      </c>
      <c r="U194" s="7">
        <f>LN(TN1_Precios!U194/TN1_Precios!U195)</f>
        <v>-1.354376256975112E-2</v>
      </c>
      <c r="V194" s="7">
        <f>LN(TN1_Precios!V194/TN1_Precios!V195)</f>
        <v>2.7501651652272101E-3</v>
      </c>
      <c r="W194" s="7">
        <f>LN(TN1_Precios!W194/TN1_Precios!W195)</f>
        <v>5.9525581135997719E-5</v>
      </c>
      <c r="X194" s="7">
        <f>LN(TN1_Precios!X194/TN1_Precios!X195)</f>
        <v>-2.5348556031880663E-3</v>
      </c>
      <c r="Y194" s="7">
        <f>LN(TN1_Precios!Y194/TN1_Precios!Y195)</f>
        <v>1.1193047638538345E-2</v>
      </c>
      <c r="Z194" s="7">
        <f>LN(TN1_Precios!Z194/TN1_Precios!Z195)</f>
        <v>-1.5854843451635228E-3</v>
      </c>
      <c r="AA194" s="7">
        <f>LN(TN1_Precios!AA194/TN1_Precios!AA195)</f>
        <v>-5.610112890766677E-3</v>
      </c>
      <c r="AB194" s="7">
        <f>LN(TN1_Precios!AB194/TN1_Precios!AB195)</f>
        <v>1.0103629355955702E-2</v>
      </c>
      <c r="AC194" s="7">
        <f>LN(TN1_Precios!AC194/TN1_Precios!AC195)</f>
        <v>0</v>
      </c>
      <c r="AD194" s="7">
        <f>LN(TN1_Precios!AD194/TN1_Precios!AD195)</f>
        <v>2.3143928961554222E-3</v>
      </c>
      <c r="AE194" s="7">
        <f>LN(TN1_Precios!AE194/TN1_Precios!AE195)</f>
        <v>2.2606604673389822E-2</v>
      </c>
      <c r="AF194" s="7">
        <f>LN(TN1_Precios!AF194/TN1_Precios!AF195)</f>
        <v>0</v>
      </c>
      <c r="AG194" s="7"/>
      <c r="AH194" s="7">
        <f>LN(TN1_Precios!AH194/TN1_Precios!AH195)</f>
        <v>-5.613247410930207E-4</v>
      </c>
      <c r="AI194" s="7">
        <f>LN(TN1_Precios!AI194/TN1_Precios!AI195)</f>
        <v>9.8522964430116395E-3</v>
      </c>
      <c r="AJ194" s="7">
        <f>LN(TN1_Precios!AJ194/TN1_Precios!AJ195)</f>
        <v>3.1015574550994655E-3</v>
      </c>
      <c r="AK194" s="7">
        <f>LN(TN1_Precios!AK194/TN1_Precios!AK195)</f>
        <v>-1.2417174542748233E-2</v>
      </c>
      <c r="AL194" s="7">
        <f>LN(TN1_Precios!AL194/TN1_Precios!AL195)</f>
        <v>-4.7779788301408013E-2</v>
      </c>
      <c r="AM194" s="7">
        <f>LN(TN1_Precios!AM194/TN1_Precios!AM195)</f>
        <v>1.5037877364540502E-2</v>
      </c>
      <c r="AN194" s="7">
        <f>LN(TN1_Precios!AN194/TN1_Precios!AN195)</f>
        <v>0</v>
      </c>
    </row>
    <row r="195" spans="1:40" x14ac:dyDescent="0.2">
      <c r="A195" s="6">
        <v>42571</v>
      </c>
      <c r="B195" s="7">
        <f>LN(TN1_Precios!B195/TN1_Precios!B196)</f>
        <v>-7.5190603035012816E-3</v>
      </c>
      <c r="C195" s="7">
        <f>LN(TN1_Precios!C195/TN1_Precios!C196)</f>
        <v>1.2219464905858835E-2</v>
      </c>
      <c r="D195" s="7">
        <f>LN(TN1_Precios!D195/TN1_Precios!D196)</f>
        <v>-8.2769378260485506E-3</v>
      </c>
      <c r="E195" s="7">
        <f>LN(TN1_Precios!E195/TN1_Precios!E196)</f>
        <v>-1.2272041860156461E-2</v>
      </c>
      <c r="F195" s="7">
        <f>LN(TN1_Precios!F195/TN1_Precios!F196)</f>
        <v>2.8218657375210648E-3</v>
      </c>
      <c r="G195" s="7">
        <f>LN(TN1_Precios!G195/TN1_Precios!G196)</f>
        <v>4.1237171838621562E-3</v>
      </c>
      <c r="H195" s="7">
        <f>LN(TN1_Precios!H195/TN1_Precios!H196)</f>
        <v>-1.3101504252552654E-2</v>
      </c>
      <c r="I195" s="7">
        <f>LN(TN1_Precios!I195/TN1_Precios!I196)</f>
        <v>8.0441369263088459E-3</v>
      </c>
      <c r="J195" s="7">
        <f>LN(TN1_Precios!J195/TN1_Precios!J196)</f>
        <v>3.6381849225760529E-3</v>
      </c>
      <c r="K195" s="7">
        <f>LN(TN1_Precios!K195/TN1_Precios!K196)</f>
        <v>-5.4245624456688551E-3</v>
      </c>
      <c r="L195" s="7">
        <f>LN(TN1_Precios!L195/TN1_Precios!L196)</f>
        <v>-6.738867747003884E-3</v>
      </c>
      <c r="M195" s="7">
        <f>LN(TN1_Precios!M195/TN1_Precios!M196)</f>
        <v>-9.7763257134119499E-3</v>
      </c>
      <c r="N195" s="7">
        <f>LN(TN1_Precios!N195/TN1_Precios!N196)</f>
        <v>-1.3206667384345748E-2</v>
      </c>
      <c r="O195" s="7">
        <f>LN(TN1_Precios!O195/TN1_Precios!O196)</f>
        <v>-1.769199217671031E-2</v>
      </c>
      <c r="P195" s="7">
        <f>LN(TN1_Precios!P195/TN1_Precios!P196)</f>
        <v>2.1579164785184315E-2</v>
      </c>
      <c r="Q195" s="7">
        <f>LN(TN1_Precios!Q195/TN1_Precios!Q196)</f>
        <v>-2.5946886405179687E-2</v>
      </c>
      <c r="R195" s="7">
        <f>LN(TN1_Precios!R195/TN1_Precios!R196)</f>
        <v>0</v>
      </c>
      <c r="S195" s="7">
        <f>LN(TN1_Precios!S195/TN1_Precios!S196)</f>
        <v>9.1251304148380133E-3</v>
      </c>
      <c r="T195" s="7">
        <f>LN(TN1_Precios!T195/TN1_Precios!T196)</f>
        <v>-1.6252853008841859E-2</v>
      </c>
      <c r="U195" s="7">
        <f>LN(TN1_Precios!U195/TN1_Precios!U196)</f>
        <v>4.4260946256298702E-3</v>
      </c>
      <c r="V195" s="7">
        <f>LN(TN1_Precios!V195/TN1_Precios!V196)</f>
        <v>6.7950431328288076E-3</v>
      </c>
      <c r="W195" s="7">
        <f>LN(TN1_Precios!W195/TN1_Precios!W196)</f>
        <v>-5.9525581136039644E-5</v>
      </c>
      <c r="X195" s="7">
        <f>LN(TN1_Precios!X195/TN1_Precios!X196)</f>
        <v>-7.2970009829906105E-3</v>
      </c>
      <c r="Y195" s="7">
        <f>LN(TN1_Precios!Y195/TN1_Precios!Y196)</f>
        <v>1.0642239915953039E-3</v>
      </c>
      <c r="Z195" s="7">
        <f>LN(TN1_Precios!Z195/TN1_Precios!Z196)</f>
        <v>5.6487352318647177E-3</v>
      </c>
      <c r="AA195" s="7">
        <f>LN(TN1_Precios!AA195/TN1_Precios!AA196)</f>
        <v>2.160668054622852E-3</v>
      </c>
      <c r="AB195" s="7">
        <f>LN(TN1_Precios!AB195/TN1_Precios!AB196)</f>
        <v>7.2280762830027878E-3</v>
      </c>
      <c r="AC195" s="7">
        <f>LN(TN1_Precios!AC195/TN1_Precios!AC196)</f>
        <v>3.8918077938192725E-4</v>
      </c>
      <c r="AD195" s="7">
        <f>LN(TN1_Precios!AD195/TN1_Precios!AD196)</f>
        <v>-2.2900587395153151E-3</v>
      </c>
      <c r="AE195" s="7">
        <f>LN(TN1_Precios!AE195/TN1_Precios!AE196)</f>
        <v>-1.2764601978964039E-2</v>
      </c>
      <c r="AF195" s="7">
        <f>LN(TN1_Precios!AF195/TN1_Precios!AF196)</f>
        <v>-1.2187868706060364E-2</v>
      </c>
      <c r="AG195" s="7"/>
      <c r="AH195" s="7">
        <f>LN(TN1_Precios!AH195/TN1_Precios!AH196)</f>
        <v>5.1016503850252367E-5</v>
      </c>
      <c r="AI195" s="7">
        <f>LN(TN1_Precios!AI195/TN1_Precios!AI196)</f>
        <v>1.2954839873466732E-2</v>
      </c>
      <c r="AJ195" s="7">
        <f>LN(TN1_Precios!AJ195/TN1_Precios!AJ196)</f>
        <v>-1.0938196143492345E-2</v>
      </c>
      <c r="AK195" s="7">
        <f>LN(TN1_Precios!AK195/TN1_Precios!AK196)</f>
        <v>7.0502698312045076E-3</v>
      </c>
      <c r="AL195" s="7">
        <f>LN(TN1_Precios!AL195/TN1_Precios!AL196)</f>
        <v>-1.7726861112335273E-2</v>
      </c>
      <c r="AM195" s="7">
        <f>LN(TN1_Precios!AM195/TN1_Precios!AM196)</f>
        <v>0</v>
      </c>
      <c r="AN195" s="7">
        <f>LN(TN1_Precios!AN195/TN1_Precios!AN196)</f>
        <v>1.7348638334613073E-2</v>
      </c>
    </row>
    <row r="196" spans="1:40" x14ac:dyDescent="0.2">
      <c r="A196" s="6">
        <v>42570</v>
      </c>
      <c r="B196" s="7">
        <f>LN(TN1_Precios!B196/TN1_Precios!B197)</f>
        <v>6.6481178547182964E-3</v>
      </c>
      <c r="C196" s="7">
        <f>LN(TN1_Precios!C196/TN1_Precios!C197)</f>
        <v>-3.0609340609805084E-3</v>
      </c>
      <c r="D196" s="7">
        <f>LN(TN1_Precios!D196/TN1_Precios!D197)</f>
        <v>3.7136526676131797E-4</v>
      </c>
      <c r="E196" s="7">
        <f>LN(TN1_Precios!E196/TN1_Precios!E197)</f>
        <v>4.2782745567628476E-2</v>
      </c>
      <c r="F196" s="7">
        <f>LN(TN1_Precios!F196/TN1_Precios!F197)</f>
        <v>4.0954815035393714E-3</v>
      </c>
      <c r="G196" s="7">
        <f>LN(TN1_Precios!G196/TN1_Precios!G197)</f>
        <v>0</v>
      </c>
      <c r="H196" s="7">
        <f>LN(TN1_Precios!H196/TN1_Precios!H197)</f>
        <v>1.043371035286856E-2</v>
      </c>
      <c r="I196" s="7">
        <f>LN(TN1_Precios!I196/TN1_Precios!I197)</f>
        <v>9.6183488728523205E-3</v>
      </c>
      <c r="J196" s="7">
        <f>LN(TN1_Precios!J196/TN1_Precios!J197)</f>
        <v>-1.6406509385456753E-2</v>
      </c>
      <c r="K196" s="7">
        <f>LN(TN1_Precios!K196/TN1_Precios!K197)</f>
        <v>-2.4781482101628089E-3</v>
      </c>
      <c r="L196" s="7">
        <f>LN(TN1_Precios!L196/TN1_Precios!L197)</f>
        <v>5.1882222571383559E-3</v>
      </c>
      <c r="M196" s="7">
        <f>LN(TN1_Precios!M196/TN1_Precios!M197)</f>
        <v>1.1160983924119712E-2</v>
      </c>
      <c r="N196" s="7">
        <f>LN(TN1_Precios!N196/TN1_Precios!N197)</f>
        <v>1.5783066147209038E-2</v>
      </c>
      <c r="O196" s="7">
        <f>LN(TN1_Precios!O196/TN1_Precios!O197)</f>
        <v>2.0970785055010949E-2</v>
      </c>
      <c r="P196" s="7">
        <f>LN(TN1_Precios!P196/TN1_Precios!P197)</f>
        <v>-6.5511746287857794E-3</v>
      </c>
      <c r="Q196" s="7">
        <f>LN(TN1_Precios!Q196/TN1_Precios!Q197)</f>
        <v>2.4036130713296624E-3</v>
      </c>
      <c r="R196" s="7">
        <f>LN(TN1_Precios!R196/TN1_Precios!R197)</f>
        <v>0</v>
      </c>
      <c r="S196" s="7">
        <f>LN(TN1_Precios!S196/TN1_Precios!S197)</f>
        <v>-3.2301508570316013E-3</v>
      </c>
      <c r="T196" s="7">
        <f>LN(TN1_Precios!T196/TN1_Precios!T197)</f>
        <v>3.6907135964219226E-2</v>
      </c>
      <c r="U196" s="7">
        <f>LN(TN1_Precios!U196/TN1_Precios!U197)</f>
        <v>1.470311895649315E-2</v>
      </c>
      <c r="V196" s="7">
        <f>LN(TN1_Precios!V196/TN1_Precios!V197)</f>
        <v>-1.2719180419193238E-3</v>
      </c>
      <c r="W196" s="7">
        <f>LN(TN1_Precios!W196/TN1_Precios!W197)</f>
        <v>5.9525581135997719E-5</v>
      </c>
      <c r="X196" s="7">
        <f>LN(TN1_Precios!X196/TN1_Precios!X197)</f>
        <v>8.292070946141478E-3</v>
      </c>
      <c r="Y196" s="7">
        <f>LN(TN1_Precios!Y196/TN1_Precios!Y197)</f>
        <v>1.2542737983899474E-3</v>
      </c>
      <c r="Z196" s="7">
        <f>LN(TN1_Precios!Z196/TN1_Precios!Z197)</f>
        <v>5.6808247928294307E-3</v>
      </c>
      <c r="AA196" s="7">
        <f>LN(TN1_Precios!AA196/TN1_Precios!AA197)</f>
        <v>7.7126563532750117E-3</v>
      </c>
      <c r="AB196" s="7">
        <f>LN(TN1_Precios!AB196/TN1_Precios!AB197)</f>
        <v>-8.0199844630437014E-3</v>
      </c>
      <c r="AC196" s="7">
        <f>LN(TN1_Precios!AC196/TN1_Precios!AC197)</f>
        <v>-3.8918077938190427E-4</v>
      </c>
      <c r="AD196" s="7">
        <f>LN(TN1_Precios!AD196/TN1_Precios!AD197)</f>
        <v>4.9521355091339527E-3</v>
      </c>
      <c r="AE196" s="7">
        <f>LN(TN1_Precios!AE196/TN1_Precios!AE197)</f>
        <v>2.5441293776415031E-3</v>
      </c>
      <c r="AF196" s="7">
        <f>LN(TN1_Precios!AF196/TN1_Precios!AF197)</f>
        <v>-1.459944725758945E-2</v>
      </c>
      <c r="AG196" s="7"/>
      <c r="AH196" s="7">
        <f>LN(TN1_Precios!AH196/TN1_Precios!AH197)</f>
        <v>-4.4795188165573131E-3</v>
      </c>
      <c r="AI196" s="7">
        <f>LN(TN1_Precios!AI196/TN1_Precios!AI197)</f>
        <v>1.5159461607372518E-2</v>
      </c>
      <c r="AJ196" s="7">
        <f>LN(TN1_Precios!AJ196/TN1_Precios!AJ197)</f>
        <v>-6.0438152262328841E-3</v>
      </c>
      <c r="AK196" s="7">
        <f>LN(TN1_Precios!AK196/TN1_Precios!AK197)</f>
        <v>-7.6609941692294481E-3</v>
      </c>
      <c r="AL196" s="7">
        <f>LN(TN1_Precios!AL196/TN1_Precios!AL197)</f>
        <v>-1.5267178537999079E-3</v>
      </c>
      <c r="AM196" s="7">
        <f>LN(TN1_Precios!AM196/TN1_Precios!AM197)</f>
        <v>0</v>
      </c>
      <c r="AN196" s="7">
        <f>LN(TN1_Precios!AN196/TN1_Precios!AN197)</f>
        <v>0</v>
      </c>
    </row>
    <row r="197" spans="1:40" x14ac:dyDescent="0.2">
      <c r="A197" s="6">
        <v>42569</v>
      </c>
      <c r="B197" s="7">
        <f>LN(TN1_Precios!B197/TN1_Precios!B198)</f>
        <v>3.3297273815711854E-3</v>
      </c>
      <c r="C197" s="7">
        <f>LN(TN1_Precios!C197/TN1_Precios!C198)</f>
        <v>3.9874368987779371E-3</v>
      </c>
      <c r="D197" s="7">
        <f>LN(TN1_Precios!D197/TN1_Precios!D198)</f>
        <v>1.5874141549630849E-2</v>
      </c>
      <c r="E197" s="7">
        <f>LN(TN1_Precios!E197/TN1_Precios!E198)</f>
        <v>-9.2676788973294726E-3</v>
      </c>
      <c r="F197" s="7">
        <f>LN(TN1_Precios!F197/TN1_Precios!F198)</f>
        <v>4.4826193102956453E-3</v>
      </c>
      <c r="G197" s="7">
        <f>LN(TN1_Precios!G197/TN1_Precios!G198)</f>
        <v>0</v>
      </c>
      <c r="H197" s="7">
        <f>LN(TN1_Precios!H197/TN1_Precios!H198)</f>
        <v>-6.8227532044823989E-3</v>
      </c>
      <c r="I197" s="7">
        <f>LN(TN1_Precios!I197/TN1_Precios!I198)</f>
        <v>3.0206917613760762E-4</v>
      </c>
      <c r="J197" s="7">
        <f>LN(TN1_Precios!J197/TN1_Precios!J198)</f>
        <v>1.5885957588809878E-2</v>
      </c>
      <c r="K197" s="7">
        <f>LN(TN1_Precios!K197/TN1_Precios!K198)</f>
        <v>-1.0253325920870734E-2</v>
      </c>
      <c r="L197" s="7">
        <f>LN(TN1_Precios!L197/TN1_Precios!L198)</f>
        <v>1.8204657317567152E-2</v>
      </c>
      <c r="M197" s="7">
        <f>LN(TN1_Precios!M197/TN1_Precios!M198)</f>
        <v>7.2312928100009615E-3</v>
      </c>
      <c r="N197" s="7">
        <f>LN(TN1_Precios!N197/TN1_Precios!N198)</f>
        <v>1.2906928509128965E-3</v>
      </c>
      <c r="O197" s="7">
        <f>LN(TN1_Precios!O197/TN1_Precios!O198)</f>
        <v>1.1717910195461242E-2</v>
      </c>
      <c r="P197" s="7">
        <f>LN(TN1_Precios!P197/TN1_Precios!P198)</f>
        <v>6.6464354052330902E-3</v>
      </c>
      <c r="Q197" s="7">
        <f>LN(TN1_Precios!Q197/TN1_Precios!Q198)</f>
        <v>8.4588611609127885E-4</v>
      </c>
      <c r="R197" s="7">
        <f>LN(TN1_Precios!R197/TN1_Precios!R198)</f>
        <v>0</v>
      </c>
      <c r="S197" s="7">
        <f>LN(TN1_Precios!S197/TN1_Precios!S198)</f>
        <v>5.6596297143067381E-3</v>
      </c>
      <c r="T197" s="7">
        <f>LN(TN1_Precios!T197/TN1_Precios!T198)</f>
        <v>1.4223693018668873E-2</v>
      </c>
      <c r="U197" s="7">
        <f>LN(TN1_Precios!U197/TN1_Precios!U198)</f>
        <v>6.6395639944168893E-3</v>
      </c>
      <c r="V197" s="7">
        <f>LN(TN1_Precios!V197/TN1_Precios!V198)</f>
        <v>1.2719180419192479E-3</v>
      </c>
      <c r="W197" s="7">
        <f>LN(TN1_Precios!W197/TN1_Precios!W198)</f>
        <v>-5.9525581136039644E-5</v>
      </c>
      <c r="X197" s="7">
        <f>LN(TN1_Precios!X197/TN1_Precios!X198)</f>
        <v>-8.5613103464666756E-3</v>
      </c>
      <c r="Y197" s="7">
        <f>LN(TN1_Precios!Y197/TN1_Precios!Y198)</f>
        <v>9.0459255626722896E-4</v>
      </c>
      <c r="Z197" s="7">
        <f>LN(TN1_Precios!Z197/TN1_Precios!Z198)</f>
        <v>-1.2454409580680977E-3</v>
      </c>
      <c r="AA197" s="7">
        <f>LN(TN1_Precios!AA197/TN1_Precios!AA198)</f>
        <v>1.4667784508219791E-2</v>
      </c>
      <c r="AB197" s="7">
        <f>LN(TN1_Precios!AB197/TN1_Precios!AB198)</f>
        <v>-6.8132368123450613E-3</v>
      </c>
      <c r="AC197" s="7">
        <f>LN(TN1_Precios!AC197/TN1_Precios!AC198)</f>
        <v>0</v>
      </c>
      <c r="AD197" s="7">
        <f>LN(TN1_Precios!AD197/TN1_Precios!AD198)</f>
        <v>4.6081901288839407E-3</v>
      </c>
      <c r="AE197" s="7">
        <f>LN(TN1_Precios!AE197/TN1_Precios!AE198)</f>
        <v>1.600102046381939E-2</v>
      </c>
      <c r="AF197" s="7">
        <f>LN(TN1_Precios!AF197/TN1_Precios!AF198)</f>
        <v>1.1074310299093715E-2</v>
      </c>
      <c r="AG197" s="7"/>
      <c r="AH197" s="7">
        <f>LN(TN1_Precios!AH197/TN1_Precios!AH198)</f>
        <v>9.2867286468997778E-3</v>
      </c>
      <c r="AI197" s="7">
        <f>LN(TN1_Precios!AI197/TN1_Precios!AI198)</f>
        <v>1.6427474141947996E-2</v>
      </c>
      <c r="AJ197" s="7">
        <f>LN(TN1_Precios!AJ197/TN1_Precios!AJ198)</f>
        <v>1.2291492677109729E-2</v>
      </c>
      <c r="AK197" s="7">
        <f>LN(TN1_Precios!AK197/TN1_Precios!AK198)</f>
        <v>-2.4008874288020923E-2</v>
      </c>
      <c r="AL197" s="7">
        <f>LN(TN1_Precios!AL197/TN1_Precios!AL198)</f>
        <v>-2.1132861927472803E-2</v>
      </c>
      <c r="AM197" s="7">
        <f>LN(TN1_Precios!AM197/TN1_Precios!AM198)</f>
        <v>-6.4940196507243218E-3</v>
      </c>
      <c r="AN197" s="7">
        <f>LN(TN1_Precios!AN197/TN1_Precios!AN198)</f>
        <v>0</v>
      </c>
    </row>
    <row r="198" spans="1:40" x14ac:dyDescent="0.2">
      <c r="A198" s="6">
        <v>42566</v>
      </c>
      <c r="B198" s="7">
        <f>LN(TN1_Precios!B198/TN1_Precios!B199)</f>
        <v>5.7845071357210346E-3</v>
      </c>
      <c r="C198" s="7">
        <f>LN(TN1_Precios!C198/TN1_Precios!C199)</f>
        <v>-7.927326976035997E-3</v>
      </c>
      <c r="D198" s="7">
        <f>LN(TN1_Precios!D198/TN1_Precios!D199)</f>
        <v>-6.7448384578997281E-3</v>
      </c>
      <c r="E198" s="7">
        <f>LN(TN1_Precios!E198/TN1_Precios!E199)</f>
        <v>-1.2533881407006094E-2</v>
      </c>
      <c r="F198" s="7">
        <f>LN(TN1_Precios!F198/TN1_Precios!F199)</f>
        <v>0</v>
      </c>
      <c r="G198" s="7">
        <f>LN(TN1_Precios!G198/TN1_Precios!G199)</f>
        <v>8.2154729533910932E-3</v>
      </c>
      <c r="H198" s="7">
        <f>LN(TN1_Precios!H198/TN1_Precios!H199)</f>
        <v>1.304740117838866E-2</v>
      </c>
      <c r="I198" s="7">
        <f>LN(TN1_Precios!I198/TN1_Precios!I199)</f>
        <v>6.6687121950381248E-3</v>
      </c>
      <c r="J198" s="7">
        <f>LN(TN1_Precios!J198/TN1_Precios!J199)</f>
        <v>-8.7288064928906558E-3</v>
      </c>
      <c r="K198" s="7">
        <f>LN(TN1_Precios!K198/TN1_Precios!K199)</f>
        <v>9.0368136462732722E-3</v>
      </c>
      <c r="L198" s="7">
        <f>LN(TN1_Precios!L198/TN1_Precios!L199)</f>
        <v>-2.4438300451782302E-2</v>
      </c>
      <c r="M198" s="7">
        <f>LN(TN1_Precios!M198/TN1_Precios!M199)</f>
        <v>7.846474332789212E-3</v>
      </c>
      <c r="N198" s="7">
        <f>LN(TN1_Precios!N198/TN1_Precios!N199)</f>
        <v>1.0168479062778193E-2</v>
      </c>
      <c r="O198" s="7">
        <f>LN(TN1_Precios!O198/TN1_Precios!O199)</f>
        <v>-3.7546977777696547E-3</v>
      </c>
      <c r="P198" s="7">
        <f>LN(TN1_Precios!P198/TN1_Precios!P199)</f>
        <v>4.7746461982897054E-3</v>
      </c>
      <c r="Q198" s="7">
        <f>LN(TN1_Precios!Q198/TN1_Precios!Q199)</f>
        <v>9.1551777312903135E-3</v>
      </c>
      <c r="R198" s="7">
        <f>LN(TN1_Precios!R198/TN1_Precios!R199)</f>
        <v>3.7618561886707635E-3</v>
      </c>
      <c r="S198" s="7">
        <f>LN(TN1_Precios!S198/TN1_Precios!S199)</f>
        <v>5.6918435275414578E-3</v>
      </c>
      <c r="T198" s="7">
        <f>LN(TN1_Precios!T198/TN1_Precios!T199)</f>
        <v>5.8423397231128814E-3</v>
      </c>
      <c r="U198" s="7">
        <f>LN(TN1_Precios!U198/TN1_Precios!U199)</f>
        <v>-3.356512381651534E-3</v>
      </c>
      <c r="V198" s="7">
        <f>LN(TN1_Precios!V198/TN1_Precios!V199)</f>
        <v>0</v>
      </c>
      <c r="W198" s="7">
        <f>LN(TN1_Precios!W198/TN1_Precios!W199)</f>
        <v>0</v>
      </c>
      <c r="X198" s="7">
        <f>LN(TN1_Precios!X198/TN1_Precios!X199)</f>
        <v>-6.5292481855817736E-3</v>
      </c>
      <c r="Y198" s="7">
        <f>LN(TN1_Precios!Y198/TN1_Precios!Y199)</f>
        <v>-1.6836384116256969E-2</v>
      </c>
      <c r="Z198" s="7">
        <f>LN(TN1_Precios!Z198/TN1_Precios!Z199)</f>
        <v>2.4924349737587836E-3</v>
      </c>
      <c r="AA198" s="7">
        <f>LN(TN1_Precios!AA198/TN1_Precios!AA199)</f>
        <v>2.7702304307753355E-2</v>
      </c>
      <c r="AB198" s="7">
        <f>LN(TN1_Precios!AB198/TN1_Precios!AB199)</f>
        <v>2.3942411608504792E-2</v>
      </c>
      <c r="AC198" s="7">
        <f>LN(TN1_Precios!AC198/TN1_Precios!AC199)</f>
        <v>2.3349029175607339E-4</v>
      </c>
      <c r="AD198" s="7">
        <f>LN(TN1_Precios!AD198/TN1_Precios!AD199)</f>
        <v>-9.0861099285437599E-4</v>
      </c>
      <c r="AE198" s="7">
        <f>LN(TN1_Precios!AE198/TN1_Precios!AE199)</f>
        <v>2.3593657342369047E-2</v>
      </c>
      <c r="AF198" s="7">
        <f>LN(TN1_Precios!AF198/TN1_Precios!AF199)</f>
        <v>0</v>
      </c>
      <c r="AG198" s="7"/>
      <c r="AH198" s="7">
        <f>LN(TN1_Precios!AH198/TN1_Precios!AH199)</f>
        <v>1.7958392676242362E-3</v>
      </c>
      <c r="AI198" s="7">
        <f>LN(TN1_Precios!AI198/TN1_Precios!AI199)</f>
        <v>4.1493835468113969E-3</v>
      </c>
      <c r="AJ198" s="7">
        <f>LN(TN1_Precios!AJ198/TN1_Precios!AJ199)</f>
        <v>-4.0030075970528909E-3</v>
      </c>
      <c r="AK198" s="7">
        <f>LN(TN1_Precios!AK198/TN1_Precios!AK199)</f>
        <v>-1.3104600398137849E-3</v>
      </c>
      <c r="AL198" s="7">
        <f>LN(TN1_Precios!AL198/TN1_Precios!AL199)</f>
        <v>1.0510607270850052E-2</v>
      </c>
      <c r="AM198" s="7">
        <f>LN(TN1_Precios!AM198/TN1_Precios!AM199)</f>
        <v>1.4098619035943545E-2</v>
      </c>
      <c r="AN198" s="7">
        <f>LN(TN1_Precios!AN198/TN1_Precios!AN199)</f>
        <v>0</v>
      </c>
    </row>
    <row r="199" spans="1:40" x14ac:dyDescent="0.2">
      <c r="A199" s="6">
        <v>42565</v>
      </c>
      <c r="B199" s="7">
        <f>LN(TN1_Precios!B199/TN1_Precios!B200)</f>
        <v>6.6355120181149276E-3</v>
      </c>
      <c r="C199" s="7">
        <f>LN(TN1_Precios!C199/TN1_Precios!C200)</f>
        <v>8.1830651015907235E-3</v>
      </c>
      <c r="D199" s="7">
        <f>LN(TN1_Precios!D199/TN1_Precios!D200)</f>
        <v>5.7138716466911587E-3</v>
      </c>
      <c r="E199" s="7">
        <f>LN(TN1_Precios!E199/TN1_Precios!E200)</f>
        <v>-1.0026956025213135E-2</v>
      </c>
      <c r="F199" s="7">
        <f>LN(TN1_Precios!F199/TN1_Precios!F200)</f>
        <v>1.6277068242700023E-3</v>
      </c>
      <c r="G199" s="7">
        <f>LN(TN1_Precios!G199/TN1_Precios!G200)</f>
        <v>8.3329861303880093E-5</v>
      </c>
      <c r="H199" s="7">
        <f>LN(TN1_Precios!H199/TN1_Precios!H200)</f>
        <v>2.310254475931185E-3</v>
      </c>
      <c r="I199" s="7">
        <f>LN(TN1_Precios!I199/TN1_Precios!I200)</f>
        <v>6.1013001961771132E-3</v>
      </c>
      <c r="J199" s="7">
        <f>LN(TN1_Precios!J199/TN1_Precios!J200)</f>
        <v>2.8172010799180452E-2</v>
      </c>
      <c r="K199" s="7">
        <f>LN(TN1_Precios!K199/TN1_Precios!K200)</f>
        <v>-4.5286147885122167E-3</v>
      </c>
      <c r="L199" s="7">
        <f>LN(TN1_Precios!L199/TN1_Precios!L200)</f>
        <v>1.4401489626345486E-2</v>
      </c>
      <c r="M199" s="7">
        <f>LN(TN1_Precios!M199/TN1_Precios!M200)</f>
        <v>9.8954723213514617E-3</v>
      </c>
      <c r="N199" s="7">
        <f>LN(TN1_Precios!N199/TN1_Precios!N200)</f>
        <v>9.0287492613045622E-3</v>
      </c>
      <c r="O199" s="7">
        <f>LN(TN1_Precios!O199/TN1_Precios!O200)</f>
        <v>1.333017726639609E-2</v>
      </c>
      <c r="P199" s="7">
        <f>LN(TN1_Precios!P199/TN1_Precios!P200)</f>
        <v>-9.2421219047805741E-3</v>
      </c>
      <c r="Q199" s="7">
        <f>LN(TN1_Precios!Q199/TN1_Precios!Q200)</f>
        <v>6.5745806410422401E-3</v>
      </c>
      <c r="R199" s="7">
        <f>LN(TN1_Precios!R199/TN1_Precios!R200)</f>
        <v>1.5581106654460093E-2</v>
      </c>
      <c r="S199" s="7">
        <f>LN(TN1_Precios!S199/TN1_Precios!S200)</f>
        <v>-2.9854819297985375E-3</v>
      </c>
      <c r="T199" s="7">
        <f>LN(TN1_Precios!T199/TN1_Precios!T200)</f>
        <v>4.267502382665129E-3</v>
      </c>
      <c r="U199" s="7">
        <f>LN(TN1_Precios!U199/TN1_Precios!U200)</f>
        <v>3.3773955299956867E-3</v>
      </c>
      <c r="V199" s="7">
        <f>LN(TN1_Precios!V199/TN1_Precios!V200)</f>
        <v>4.533024749930413E-2</v>
      </c>
      <c r="W199" s="7">
        <f>LN(TN1_Precios!W199/TN1_Precios!W200)</f>
        <v>-5.3557084204402389E-4</v>
      </c>
      <c r="X199" s="7">
        <f>LN(TN1_Precios!X199/TN1_Precios!X200)</f>
        <v>2.0171778066359614E-2</v>
      </c>
      <c r="Y199" s="7">
        <f>LN(TN1_Precios!Y199/TN1_Precios!Y200)</f>
        <v>-9.3860164243001927E-3</v>
      </c>
      <c r="Z199" s="7">
        <f>LN(TN1_Precios!Z199/TN1_Precios!Z200)</f>
        <v>1.0032330649997055E-2</v>
      </c>
      <c r="AA199" s="7">
        <f>LN(TN1_Precios!AA199/TN1_Precios!AA200)</f>
        <v>3.7196093531685744E-2</v>
      </c>
      <c r="AB199" s="7">
        <f>LN(TN1_Precios!AB199/TN1_Precios!AB200)</f>
        <v>8.0115088020671962E-3</v>
      </c>
      <c r="AC199" s="7">
        <f>LN(TN1_Precios!AC199/TN1_Precios!AC200)</f>
        <v>-2.3349029175610204E-4</v>
      </c>
      <c r="AD199" s="7">
        <f>LN(TN1_Precios!AD199/TN1_Precios!AD200)</f>
        <v>-6.3616559056480495E-3</v>
      </c>
      <c r="AE199" s="7">
        <f>LN(TN1_Precios!AE199/TN1_Precios!AE200)</f>
        <v>2.2146356440440679E-2</v>
      </c>
      <c r="AF199" s="7">
        <f>LN(TN1_Precios!AF199/TN1_Precios!AF200)</f>
        <v>2.7208473709033078E-3</v>
      </c>
      <c r="AG199" s="7"/>
      <c r="AH199" s="7">
        <f>LN(TN1_Precios!AH199/TN1_Precios!AH200)</f>
        <v>3.7044701758888092E-3</v>
      </c>
      <c r="AI199" s="7">
        <f>LN(TN1_Precios!AI199/TN1_Precios!AI200)</f>
        <v>-8.2816208317219864E-3</v>
      </c>
      <c r="AJ199" s="7">
        <f>LN(TN1_Precios!AJ199/TN1_Precios!AJ200)</f>
        <v>-2.9917748568225582E-3</v>
      </c>
      <c r="AK199" s="7">
        <f>LN(TN1_Precios!AK199/TN1_Precios!AK200)</f>
        <v>3.8767829546702782E-3</v>
      </c>
      <c r="AL199" s="7">
        <f>LN(TN1_Precios!AL199/TN1_Precios!AL200)</f>
        <v>-1.0510607270849936E-2</v>
      </c>
      <c r="AM199" s="7">
        <f>LN(TN1_Precios!AM199/TN1_Precios!AM200)</f>
        <v>-8.0590415652737023E-3</v>
      </c>
      <c r="AN199" s="7">
        <f>LN(TN1_Precios!AN199/TN1_Precios!AN200)</f>
        <v>0</v>
      </c>
    </row>
    <row r="200" spans="1:40" x14ac:dyDescent="0.2">
      <c r="A200" s="6">
        <v>42564</v>
      </c>
      <c r="B200" s="7">
        <f>LN(TN1_Precios!B200/TN1_Precios!B201)</f>
        <v>-2.9230807121444491E-3</v>
      </c>
      <c r="C200" s="7">
        <f>LN(TN1_Precios!C200/TN1_Precios!C201)</f>
        <v>8.955988316133736E-4</v>
      </c>
      <c r="D200" s="7">
        <f>LN(TN1_Precios!D200/TN1_Precios!D201)</f>
        <v>7.2138737901678912E-3</v>
      </c>
      <c r="E200" s="7">
        <f>LN(TN1_Precios!E200/TN1_Precios!E201)</f>
        <v>-1.4146413075504788E-2</v>
      </c>
      <c r="F200" s="7">
        <f>LN(TN1_Precios!F200/TN1_Precios!F201)</f>
        <v>-1.6000341346441189E-2</v>
      </c>
      <c r="G200" s="7">
        <f>LN(TN1_Precios!G200/TN1_Precios!G201)</f>
        <v>0</v>
      </c>
      <c r="H200" s="7">
        <f>LN(TN1_Precios!H200/TN1_Precios!H201)</f>
        <v>5.764884380062292E-3</v>
      </c>
      <c r="I200" s="7">
        <f>LN(TN1_Precios!I200/TN1_Precios!I201)</f>
        <v>-1.5288185212868673E-3</v>
      </c>
      <c r="J200" s="7">
        <f>LN(TN1_Precios!J200/TN1_Precios!J201)</f>
        <v>-1.8522043578718481E-2</v>
      </c>
      <c r="K200" s="7">
        <f>LN(TN1_Precios!K200/TN1_Precios!K201)</f>
        <v>-1.6669719763870595E-2</v>
      </c>
      <c r="L200" s="7">
        <f>LN(TN1_Precios!L200/TN1_Precios!L201)</f>
        <v>-2.2943869904422196E-2</v>
      </c>
      <c r="M200" s="7">
        <f>LN(TN1_Precios!M200/TN1_Precios!M201)</f>
        <v>-5.2426616715444104E-3</v>
      </c>
      <c r="N200" s="7">
        <f>LN(TN1_Precios!N200/TN1_Precios!N201)</f>
        <v>8.1519197074815582E-3</v>
      </c>
      <c r="O200" s="7">
        <f>LN(TN1_Precios!O200/TN1_Precios!O201)</f>
        <v>-1.0452837444260041E-2</v>
      </c>
      <c r="P200" s="7">
        <f>LN(TN1_Precios!P200/TN1_Precios!P201)</f>
        <v>-1.421936477421749E-2</v>
      </c>
      <c r="Q200" s="7">
        <f>LN(TN1_Precios!Q200/TN1_Precios!Q201)</f>
        <v>-6.3774780485051979E-3</v>
      </c>
      <c r="R200" s="7">
        <f>LN(TN1_Precios!R200/TN1_Precios!R201)</f>
        <v>0</v>
      </c>
      <c r="S200" s="7">
        <f>LN(TN1_Precios!S200/TN1_Precios!S201)</f>
        <v>9.5303648506940616E-3</v>
      </c>
      <c r="T200" s="7">
        <f>LN(TN1_Precios!T200/TN1_Precios!T201)</f>
        <v>1.1444020919424021E-3</v>
      </c>
      <c r="U200" s="7">
        <f>LN(TN1_Precios!U200/TN1_Precios!U201)</f>
        <v>-2.4730813140718694E-2</v>
      </c>
      <c r="V200" s="7">
        <f>LN(TN1_Precios!V200/TN1_Precios!V201)</f>
        <v>3.5091319811270193E-2</v>
      </c>
      <c r="W200" s="7">
        <f>LN(TN1_Precios!W200/TN1_Precios!W201)</f>
        <v>-5.9490169267027865E-5</v>
      </c>
      <c r="X200" s="7">
        <f>LN(TN1_Precios!X200/TN1_Precios!X201)</f>
        <v>8.5876646895520371E-3</v>
      </c>
      <c r="Y200" s="7">
        <f>LN(TN1_Precios!Y200/TN1_Precios!Y201)</f>
        <v>-7.2760964707274164E-3</v>
      </c>
      <c r="Z200" s="7">
        <f>LN(TN1_Precios!Z200/TN1_Precios!Z201)</f>
        <v>-1.4393669271653292E-3</v>
      </c>
      <c r="AA200" s="7">
        <f>LN(TN1_Precios!AA200/TN1_Precios!AA201)</f>
        <v>5.485743773939749E-2</v>
      </c>
      <c r="AB200" s="7">
        <f>LN(TN1_Precios!AB200/TN1_Precios!AB201)</f>
        <v>-6.3263415351201739E-3</v>
      </c>
      <c r="AC200" s="7">
        <f>LN(TN1_Precios!AC200/TN1_Precios!AC201)</f>
        <v>0</v>
      </c>
      <c r="AD200" s="7">
        <f>LN(TN1_Precios!AD200/TN1_Precios!AD201)</f>
        <v>7.2456989866508193E-3</v>
      </c>
      <c r="AE200" s="7">
        <f>LN(TN1_Precios!AE200/TN1_Precios!AE201)</f>
        <v>2.942825719788885E-2</v>
      </c>
      <c r="AF200" s="7">
        <f>LN(TN1_Precios!AF200/TN1_Precios!AF201)</f>
        <v>0</v>
      </c>
      <c r="AG200" s="7"/>
      <c r="AH200" s="7">
        <f>LN(TN1_Precios!AH200/TN1_Precios!AH201)</f>
        <v>5.1679701584425976E-3</v>
      </c>
      <c r="AI200" s="7">
        <f>LN(TN1_Precios!AI200/TN1_Precios!AI201)</f>
        <v>3.0975760441341845E-3</v>
      </c>
      <c r="AJ200" s="7">
        <f>LN(TN1_Precios!AJ200/TN1_Precios!AJ201)</f>
        <v>-8.7574915284021806E-3</v>
      </c>
      <c r="AK200" s="7">
        <f>LN(TN1_Precios!AK200/TN1_Precios!AK201)</f>
        <v>-3.3668466069455165E-2</v>
      </c>
      <c r="AL200" s="7">
        <f>LN(TN1_Precios!AL200/TN1_Precios!AL201)</f>
        <v>2.9917748568226541E-3</v>
      </c>
      <c r="AM200" s="7">
        <f>LN(TN1_Precios!AM200/TN1_Precios!AM201)</f>
        <v>-1.4583435184486182E-2</v>
      </c>
      <c r="AN200" s="7">
        <f>LN(TN1_Precios!AN200/TN1_Precios!AN201)</f>
        <v>1.5748356968139112E-2</v>
      </c>
    </row>
    <row r="201" spans="1:40" x14ac:dyDescent="0.2">
      <c r="A201" s="6">
        <v>42563</v>
      </c>
      <c r="B201" s="7">
        <f>LN(TN1_Precios!B201/TN1_Precios!B202)</f>
        <v>6.3330213357985611E-3</v>
      </c>
      <c r="C201" s="7">
        <f>LN(TN1_Precios!C201/TN1_Precios!C202)</f>
        <v>1.5641695989956975E-2</v>
      </c>
      <c r="D201" s="7">
        <f>LN(TN1_Precios!D201/TN1_Precios!D202)</f>
        <v>1.2251028742450489E-2</v>
      </c>
      <c r="E201" s="7">
        <f>LN(TN1_Precios!E201/TN1_Precios!E202)</f>
        <v>-1.4104275535752723E-2</v>
      </c>
      <c r="F201" s="7">
        <f>LN(TN1_Precios!F201/TN1_Precios!F202)</f>
        <v>2.3772401194144241E-2</v>
      </c>
      <c r="G201" s="7">
        <f>LN(TN1_Precios!G201/TN1_Precios!G202)</f>
        <v>0</v>
      </c>
      <c r="H201" s="7">
        <f>LN(TN1_Precios!H201/TN1_Precios!H202)</f>
        <v>1.8332667198998051E-2</v>
      </c>
      <c r="I201" s="7">
        <f>LN(TN1_Precios!I201/TN1_Precios!I202)</f>
        <v>9.5165722055588504E-3</v>
      </c>
      <c r="J201" s="7">
        <f>LN(TN1_Precios!J201/TN1_Precios!J202)</f>
        <v>1.0675039438210835E-2</v>
      </c>
      <c r="K201" s="7">
        <f>LN(TN1_Precios!K201/TN1_Precios!K202)</f>
        <v>-1.1623298302841239E-2</v>
      </c>
      <c r="L201" s="7">
        <f>LN(TN1_Precios!L201/TN1_Precios!L202)</f>
        <v>6.0707342775342347E-3</v>
      </c>
      <c r="M201" s="7">
        <f>LN(TN1_Precios!M201/TN1_Precios!M202)</f>
        <v>3.6811594733617181E-3</v>
      </c>
      <c r="N201" s="7">
        <f>LN(TN1_Precios!N201/TN1_Precios!N202)</f>
        <v>-1.3840798006772129E-2</v>
      </c>
      <c r="O201" s="7">
        <f>LN(TN1_Precios!O201/TN1_Precios!O202)</f>
        <v>-5.636096213321104E-4</v>
      </c>
      <c r="P201" s="7">
        <f>LN(TN1_Precios!P201/TN1_Precios!P202)</f>
        <v>3.1841195660309656E-3</v>
      </c>
      <c r="Q201" s="7">
        <f>LN(TN1_Precios!Q201/TN1_Precios!Q202)</f>
        <v>1.1299555253933466E-2</v>
      </c>
      <c r="R201" s="7">
        <f>LN(TN1_Precios!R201/TN1_Precios!R202)</f>
        <v>0</v>
      </c>
      <c r="S201" s="7">
        <f>LN(TN1_Precios!S201/TN1_Precios!S202)</f>
        <v>2.4654169452704303E-3</v>
      </c>
      <c r="T201" s="7">
        <f>LN(TN1_Precios!T201/TN1_Precios!T202)</f>
        <v>4.7741521757469129E-3</v>
      </c>
      <c r="U201" s="7">
        <f>LN(TN1_Precios!U201/TN1_Precios!U202)</f>
        <v>-1.6347596241811282E-2</v>
      </c>
      <c r="V201" s="7">
        <f>LN(TN1_Precios!V201/TN1_Precios!V202)</f>
        <v>9.9010709827115368E-3</v>
      </c>
      <c r="W201" s="7">
        <f>LN(TN1_Precios!W201/TN1_Precios!W202)</f>
        <v>0</v>
      </c>
      <c r="X201" s="7">
        <f>LN(TN1_Precios!X201/TN1_Precios!X202)</f>
        <v>2.6643407740566298E-3</v>
      </c>
      <c r="Y201" s="7">
        <f>LN(TN1_Precios!Y201/TN1_Precios!Y202)</f>
        <v>-5.7180599826204357E-3</v>
      </c>
      <c r="Z201" s="7">
        <f>LN(TN1_Precios!Z201/TN1_Precios!Z202)</f>
        <v>8.9936151398880843E-4</v>
      </c>
      <c r="AA201" s="7">
        <f>LN(TN1_Precios!AA201/TN1_Precios!AA202)</f>
        <v>9.4201744418672059E-2</v>
      </c>
      <c r="AB201" s="7">
        <f>LN(TN1_Precios!AB201/TN1_Precios!AB202)</f>
        <v>1.1505400166769885E-2</v>
      </c>
      <c r="AC201" s="7">
        <f>LN(TN1_Precios!AC201/TN1_Precios!AC202)</f>
        <v>0</v>
      </c>
      <c r="AD201" s="7">
        <f>LN(TN1_Precios!AD201/TN1_Precios!AD202)</f>
        <v>-2.6252851979329085E-3</v>
      </c>
      <c r="AE201" s="7">
        <f>LN(TN1_Precios!AE201/TN1_Precios!AE202)</f>
        <v>8.2672849730958432E-3</v>
      </c>
      <c r="AF201" s="7">
        <f>LN(TN1_Precios!AF201/TN1_Precios!AF202)</f>
        <v>-1.4587794991869917E-2</v>
      </c>
      <c r="AG201" s="7"/>
      <c r="AH201" s="7">
        <f>LN(TN1_Precios!AH201/TN1_Precios!AH202)</f>
        <v>-6.4558003428712204E-3</v>
      </c>
      <c r="AI201" s="7">
        <f>LN(TN1_Precios!AI201/TN1_Precios!AI202)</f>
        <v>4.9761661879410956E-3</v>
      </c>
      <c r="AJ201" s="7">
        <f>LN(TN1_Precios!AJ201/TN1_Precios!AJ202)</f>
        <v>-7.5391654318915178E-3</v>
      </c>
      <c r="AK201" s="7">
        <f>LN(TN1_Precios!AK201/TN1_Precios!AK202)</f>
        <v>1.8368398883333768E-2</v>
      </c>
      <c r="AL201" s="7">
        <f>LN(TN1_Precios!AL201/TN1_Precios!AL202)</f>
        <v>1.1299555253933466E-2</v>
      </c>
      <c r="AM201" s="7">
        <f>LN(TN1_Precios!AM201/TN1_Precios!AM202)</f>
        <v>-2.9846291819830042E-4</v>
      </c>
      <c r="AN201" s="7">
        <f>LN(TN1_Precios!AN201/TN1_Precios!AN202)</f>
        <v>0</v>
      </c>
    </row>
    <row r="202" spans="1:40" x14ac:dyDescent="0.2">
      <c r="A202" s="6">
        <v>42562</v>
      </c>
      <c r="B202" s="7">
        <f>LN(TN1_Precios!B202/TN1_Precios!B203)</f>
        <v>2.3029591278205573E-3</v>
      </c>
      <c r="C202" s="7">
        <f>LN(TN1_Precios!C202/TN1_Precios!C203)</f>
        <v>-1.6952836070018216E-2</v>
      </c>
      <c r="D202" s="7">
        <f>LN(TN1_Precios!D202/TN1_Precios!D203)</f>
        <v>1.3051850269669448E-2</v>
      </c>
      <c r="E202" s="7">
        <f>LN(TN1_Precios!E202/TN1_Precios!E203)</f>
        <v>-9.6906342971442364E-3</v>
      </c>
      <c r="F202" s="7">
        <f>LN(TN1_Precios!F202/TN1_Precios!F203)</f>
        <v>3.2515038491627519E-4</v>
      </c>
      <c r="G202" s="7">
        <f>LN(TN1_Precios!G202/TN1_Precios!G203)</f>
        <v>0</v>
      </c>
      <c r="H202" s="7">
        <f>LN(TN1_Precios!H202/TN1_Precios!H203)</f>
        <v>1.3598091389451824E-3</v>
      </c>
      <c r="I202" s="7">
        <f>LN(TN1_Precios!I202/TN1_Precios!I203)</f>
        <v>1.3039613507803549E-2</v>
      </c>
      <c r="J202" s="7">
        <f>LN(TN1_Precios!J202/TN1_Precios!J203)</f>
        <v>2.2236333157891815E-2</v>
      </c>
      <c r="K202" s="7">
        <f>LN(TN1_Precios!K202/TN1_Precios!K203)</f>
        <v>3.9217993220438655E-5</v>
      </c>
      <c r="L202" s="7">
        <f>LN(TN1_Precios!L202/TN1_Precios!L203)</f>
        <v>-3.7205831072947664E-2</v>
      </c>
      <c r="M202" s="7">
        <f>LN(TN1_Precios!M202/TN1_Precios!M203)</f>
        <v>2.5564564413016154E-3</v>
      </c>
      <c r="N202" s="7">
        <f>LN(TN1_Precios!N202/TN1_Precios!N203)</f>
        <v>-6.0905060658127622E-3</v>
      </c>
      <c r="O202" s="7">
        <f>LN(TN1_Precios!O202/TN1_Precios!O203)</f>
        <v>1.0648627646593586E-3</v>
      </c>
      <c r="P202" s="7">
        <f>LN(TN1_Precios!P202/TN1_Precios!P203)</f>
        <v>9.3804230639463052E-5</v>
      </c>
      <c r="Q202" s="7">
        <f>LN(TN1_Precios!Q202/TN1_Precios!Q203)</f>
        <v>2.3119474724783776E-3</v>
      </c>
      <c r="R202" s="7">
        <f>LN(TN1_Precios!R202/TN1_Precios!R203)</f>
        <v>-1.0105021858194634E-2</v>
      </c>
      <c r="S202" s="7">
        <f>LN(TN1_Precios!S202/TN1_Precios!S203)</f>
        <v>-2.1917816993436002E-3</v>
      </c>
      <c r="T202" s="7">
        <f>LN(TN1_Precios!T202/TN1_Precios!T203)</f>
        <v>2.0363546286746169E-3</v>
      </c>
      <c r="U202" s="7">
        <f>LN(TN1_Precios!U202/TN1_Precios!U203)</f>
        <v>-6.9706179286741264E-3</v>
      </c>
      <c r="V202" s="7">
        <f>LN(TN1_Precios!V202/TN1_Precios!V203)</f>
        <v>0</v>
      </c>
      <c r="W202" s="7">
        <f>LN(TN1_Precios!W202/TN1_Precios!W203)</f>
        <v>0</v>
      </c>
      <c r="X202" s="7">
        <f>LN(TN1_Precios!X202/TN1_Precios!X203)</f>
        <v>1.1473108826488356E-2</v>
      </c>
      <c r="Y202" s="7">
        <f>LN(TN1_Precios!Y202/TN1_Precios!Y203)</f>
        <v>1.0431652997854854E-2</v>
      </c>
      <c r="Z202" s="7">
        <f>LN(TN1_Precios!Z202/TN1_Precios!Z203)</f>
        <v>-2.1571103097472893E-3</v>
      </c>
      <c r="AA202" s="7">
        <f>LN(TN1_Precios!AA202/TN1_Precios!AA203)</f>
        <v>2.9763969475478852E-2</v>
      </c>
      <c r="AB202" s="7">
        <f>LN(TN1_Precios!AB202/TN1_Precios!AB203)</f>
        <v>6.026579752061249E-3</v>
      </c>
      <c r="AC202" s="7">
        <f>LN(TN1_Precios!AC202/TN1_Precios!AC203)</f>
        <v>-3.883500026397633E-3</v>
      </c>
      <c r="AD202" s="7">
        <f>LN(TN1_Precios!AD202/TN1_Precios!AD203)</f>
        <v>-3.0826466648344077E-3</v>
      </c>
      <c r="AE202" s="7">
        <f>LN(TN1_Precios!AE202/TN1_Precios!AE203)</f>
        <v>4.767228862059833E-2</v>
      </c>
      <c r="AF202" s="7">
        <f>LN(TN1_Precios!AF202/TN1_Precios!AF203)</f>
        <v>-1.4508207633427672E-2</v>
      </c>
      <c r="AG202" s="7"/>
      <c r="AH202" s="7">
        <f>LN(TN1_Precios!AH202/TN1_Precios!AH203)</f>
        <v>3.8684767779203319E-3</v>
      </c>
      <c r="AI202" s="7">
        <f>LN(TN1_Precios!AI202/TN1_Precios!AI203)</f>
        <v>-2.4911783695181111E-3</v>
      </c>
      <c r="AJ202" s="7">
        <f>LN(TN1_Precios!AJ202/TN1_Precios!AJ203)</f>
        <v>9.9274721055325719E-3</v>
      </c>
      <c r="AK202" s="7">
        <f>LN(TN1_Precios!AK202/TN1_Precios!AK203)</f>
        <v>7.9766442613574597E-3</v>
      </c>
      <c r="AL202" s="7">
        <f>LN(TN1_Precios!AL202/TN1_Precios!AL203)</f>
        <v>-1.5037877364540559E-2</v>
      </c>
      <c r="AM202" s="7">
        <f>LN(TN1_Precios!AM202/TN1_Precios!AM203)</f>
        <v>-1.4516622866942351E-2</v>
      </c>
      <c r="AN202" s="7">
        <f>LN(TN1_Precios!AN202/TN1_Precios!AN203)</f>
        <v>7.8881728490062999E-3</v>
      </c>
    </row>
    <row r="203" spans="1:40" x14ac:dyDescent="0.2">
      <c r="A203" s="6">
        <v>42559</v>
      </c>
      <c r="B203" s="7">
        <f>LN(TN1_Precios!B203/TN1_Precios!B204)</f>
        <v>6.7932757537548924E-3</v>
      </c>
      <c r="C203" s="7">
        <f>LN(TN1_Precios!C203/TN1_Precios!C204)</f>
        <v>-2.8758128363586064E-4</v>
      </c>
      <c r="D203" s="7">
        <f>LN(TN1_Precios!D203/TN1_Precios!D204)</f>
        <v>1.2908799808602591E-2</v>
      </c>
      <c r="E203" s="7">
        <f>LN(TN1_Precios!E203/TN1_Precios!E204)</f>
        <v>8.1455700713900236E-2</v>
      </c>
      <c r="F203" s="7">
        <f>LN(TN1_Precios!F203/TN1_Precios!F204)</f>
        <v>3.2573318703065048E-3</v>
      </c>
      <c r="G203" s="7">
        <f>LN(TN1_Precios!G203/TN1_Precios!G204)</f>
        <v>8.3682496705165792E-3</v>
      </c>
      <c r="H203" s="7">
        <f>LN(TN1_Precios!H203/TN1_Precios!H204)</f>
        <v>-9.067448483435726E-4</v>
      </c>
      <c r="I203" s="7">
        <f>LN(TN1_Precios!I203/TN1_Precios!I204)</f>
        <v>8.1581877014636831E-3</v>
      </c>
      <c r="J203" s="7">
        <f>LN(TN1_Precios!J203/TN1_Precios!J204)</f>
        <v>9.9461899035242426E-3</v>
      </c>
      <c r="K203" s="7">
        <f>LN(TN1_Precios!K203/TN1_Precios!K204)</f>
        <v>1.8871223396291645E-2</v>
      </c>
      <c r="L203" s="7">
        <f>LN(TN1_Precios!L203/TN1_Precios!L204)</f>
        <v>-3.3769555097303183E-3</v>
      </c>
      <c r="M203" s="7">
        <f>LN(TN1_Precios!M203/TN1_Precios!M204)</f>
        <v>-5.6866649243599411E-4</v>
      </c>
      <c r="N203" s="7">
        <f>LN(TN1_Precios!N203/TN1_Precios!N204)</f>
        <v>-4.3362001113049601E-4</v>
      </c>
      <c r="O203" s="7">
        <f>LN(TN1_Precios!O203/TN1_Precios!O204)</f>
        <v>6.269199628563813E-4</v>
      </c>
      <c r="P203" s="7">
        <f>LN(TN1_Precios!P203/TN1_Precios!P204)</f>
        <v>9.9934837542223851E-3</v>
      </c>
      <c r="Q203" s="7">
        <f>LN(TN1_Precios!Q203/TN1_Precios!Q204)</f>
        <v>2.4842247910146316E-3</v>
      </c>
      <c r="R203" s="7">
        <f>LN(TN1_Precios!R203/TN1_Precios!R204)</f>
        <v>3.2222827111813707E-2</v>
      </c>
      <c r="S203" s="7">
        <f>LN(TN1_Precios!S203/TN1_Precios!S204)</f>
        <v>6.0389972167680757E-3</v>
      </c>
      <c r="T203" s="7">
        <f>LN(TN1_Precios!T203/TN1_Precios!T204)</f>
        <v>2.6099191687044836E-3</v>
      </c>
      <c r="U203" s="7">
        <f>LN(TN1_Precios!U203/TN1_Precios!U204)</f>
        <v>4.8083250566379422E-3</v>
      </c>
      <c r="V203" s="7">
        <f>LN(TN1_Precios!V203/TN1_Precios!V204)</f>
        <v>4.8875465107056908E-3</v>
      </c>
      <c r="W203" s="7">
        <f>LN(TN1_Precios!W203/TN1_Precios!W204)</f>
        <v>8.363250657821588E-3</v>
      </c>
      <c r="X203" s="7">
        <f>LN(TN1_Precios!X203/TN1_Precios!X204)</f>
        <v>9.9131083931314236E-3</v>
      </c>
      <c r="Y203" s="7">
        <f>LN(TN1_Precios!Y203/TN1_Precios!Y204)</f>
        <v>1.6047759010122471E-2</v>
      </c>
      <c r="Z203" s="7">
        <f>LN(TN1_Precios!Z203/TN1_Precios!Z204)</f>
        <v>1.9400481556018392E-2</v>
      </c>
      <c r="AA203" s="7">
        <f>LN(TN1_Precios!AA203/TN1_Precios!AA204)</f>
        <v>1.3297010364371949E-2</v>
      </c>
      <c r="AB203" s="7">
        <f>LN(TN1_Precios!AB203/TN1_Precios!AB204)</f>
        <v>-5.4329758168449377E-3</v>
      </c>
      <c r="AC203" s="7">
        <f>LN(TN1_Precios!AC203/TN1_Precios!AC204)</f>
        <v>0</v>
      </c>
      <c r="AD203" s="7">
        <f>LN(TN1_Precios!AD203/TN1_Precios!AD204)</f>
        <v>5.8643862401515357E-4</v>
      </c>
      <c r="AE203" s="7">
        <f>LN(TN1_Precios!AE203/TN1_Precios!AE204)</f>
        <v>-2.4388756784330495E-5</v>
      </c>
      <c r="AF203" s="7">
        <f>LN(TN1_Precios!AF203/TN1_Precios!AF204)</f>
        <v>4.6623316084341566E-2</v>
      </c>
      <c r="AG203" s="7"/>
      <c r="AH203" s="7">
        <f>LN(TN1_Precios!AH203/TN1_Precios!AH204)</f>
        <v>5.1680921999122767E-5</v>
      </c>
      <c r="AI203" s="7">
        <f>LN(TN1_Precios!AI203/TN1_Precios!AI204)</f>
        <v>-3.5041271013682089E-2</v>
      </c>
      <c r="AJ203" s="7">
        <f>LN(TN1_Precios!AJ203/TN1_Precios!AJ204)</f>
        <v>6.0373172668814193E-3</v>
      </c>
      <c r="AK203" s="7">
        <f>LN(TN1_Precios!AK203/TN1_Precios!AK204)</f>
        <v>-8.5649833969962934E-3</v>
      </c>
      <c r="AL203" s="7">
        <f>LN(TN1_Precios!AL203/TN1_Precios!AL204)</f>
        <v>1.1257154524634468E-2</v>
      </c>
      <c r="AM203" s="7">
        <f>LN(TN1_Precios!AM203/TN1_Precios!AM204)</f>
        <v>1.4815085785140682E-2</v>
      </c>
      <c r="AN203" s="7">
        <f>LN(TN1_Precios!AN203/TN1_Precios!AN204)</f>
        <v>0</v>
      </c>
    </row>
    <row r="204" spans="1:40" x14ac:dyDescent="0.2">
      <c r="A204" s="6">
        <v>42558</v>
      </c>
      <c r="B204" s="7">
        <f>LN(TN1_Precios!B204/TN1_Precios!B205)</f>
        <v>6.8813052672401132E-4</v>
      </c>
      <c r="C204" s="7">
        <f>LN(TN1_Precios!C204/TN1_Precios!C205)</f>
        <v>-6.3694482854798227E-3</v>
      </c>
      <c r="D204" s="7">
        <f>LN(TN1_Precios!D204/TN1_Precios!D205)</f>
        <v>-3.9373229855724093E-3</v>
      </c>
      <c r="E204" s="7">
        <f>LN(TN1_Precios!E204/TN1_Precios!E205)</f>
        <v>3.0170051498077857E-2</v>
      </c>
      <c r="F204" s="7">
        <f>LN(TN1_Precios!F204/TN1_Precios!F205)</f>
        <v>-1.1031909417436472E-2</v>
      </c>
      <c r="G204" s="7">
        <f>LN(TN1_Precios!G204/TN1_Precios!G205)</f>
        <v>0</v>
      </c>
      <c r="H204" s="7">
        <f>LN(TN1_Precios!H204/TN1_Precios!H205)</f>
        <v>4.8571773661531415E-3</v>
      </c>
      <c r="I204" s="7">
        <f>LN(TN1_Precios!I204/TN1_Precios!I205)</f>
        <v>3.1555721988098472E-3</v>
      </c>
      <c r="J204" s="7">
        <f>LN(TN1_Precios!J204/TN1_Precios!J205)</f>
        <v>2.2586926461889666E-2</v>
      </c>
      <c r="K204" s="7">
        <f>LN(TN1_Precios!K204/TN1_Precios!K205)</f>
        <v>-1.224750998108977E-2</v>
      </c>
      <c r="L204" s="7">
        <f>LN(TN1_Precios!L204/TN1_Precios!L205)</f>
        <v>7.9045138887664829E-4</v>
      </c>
      <c r="M204" s="7">
        <f>LN(TN1_Precios!M204/TN1_Precios!M205)</f>
        <v>2.2766088375919028E-3</v>
      </c>
      <c r="N204" s="7">
        <f>LN(TN1_Precios!N204/TN1_Precios!N205)</f>
        <v>-8.8480237705340792E-3</v>
      </c>
      <c r="O204" s="7">
        <f>LN(TN1_Precios!O204/TN1_Precios!O205)</f>
        <v>5.4077978736018616E-3</v>
      </c>
      <c r="P204" s="7">
        <f>LN(TN1_Precios!P204/TN1_Precios!P205)</f>
        <v>5.22492045067194E-3</v>
      </c>
      <c r="Q204" s="7">
        <f>LN(TN1_Precios!Q204/TN1_Precios!Q205)</f>
        <v>2.7582074104791294E-3</v>
      </c>
      <c r="R204" s="7">
        <f>LN(TN1_Precios!R204/TN1_Precios!R205)</f>
        <v>1.5987213636970735E-3</v>
      </c>
      <c r="S204" s="7">
        <f>LN(TN1_Precios!S204/TN1_Precios!S205)</f>
        <v>-5.5050923493264747E-4</v>
      </c>
      <c r="T204" s="7">
        <f>LN(TN1_Precios!T204/TN1_Precios!T205)</f>
        <v>-5.5962659522245505E-3</v>
      </c>
      <c r="U204" s="7">
        <f>LN(TN1_Precios!U204/TN1_Precios!U205)</f>
        <v>-7.7695824748269396E-3</v>
      </c>
      <c r="V204" s="7">
        <f>LN(TN1_Precios!V204/TN1_Precios!V205)</f>
        <v>1.923184731635982E-2</v>
      </c>
      <c r="W204" s="7">
        <f>LN(TN1_Precios!W204/TN1_Precios!W205)</f>
        <v>-8.957957782099334E-3</v>
      </c>
      <c r="X204" s="7">
        <f>LN(TN1_Precios!X204/TN1_Precios!X205)</f>
        <v>-9.3940824193582974E-4</v>
      </c>
      <c r="Y204" s="7">
        <f>LN(TN1_Precios!Y204/TN1_Precios!Y205)</f>
        <v>1.3412747649177886E-2</v>
      </c>
      <c r="Z204" s="7">
        <f>LN(TN1_Precios!Z204/TN1_Precios!Z205)</f>
        <v>-9.8379368795421668E-3</v>
      </c>
      <c r="AA204" s="7">
        <f>LN(TN1_Precios!AA204/TN1_Precios!AA205)</f>
        <v>4.5178900133218472E-3</v>
      </c>
      <c r="AB204" s="7">
        <f>LN(TN1_Precios!AB204/TN1_Precios!AB205)</f>
        <v>1.7520663818190813E-2</v>
      </c>
      <c r="AC204" s="7">
        <f>LN(TN1_Precios!AC204/TN1_Precios!AC205)</f>
        <v>3.8835000263976122E-3</v>
      </c>
      <c r="AD204" s="7">
        <f>LN(TN1_Precios!AD204/TN1_Precios!AD205)</f>
        <v>-7.0632082821297446E-3</v>
      </c>
      <c r="AE204" s="7">
        <f>LN(TN1_Precios!AE204/TN1_Precios!AE205)</f>
        <v>4.6690789461088069E-3</v>
      </c>
      <c r="AF204" s="7">
        <f>LN(TN1_Precios!AF204/TN1_Precios!AF205)</f>
        <v>0</v>
      </c>
      <c r="AG204" s="7"/>
      <c r="AH204" s="7">
        <f>LN(TN1_Precios!AH204/TN1_Precios!AH205)</f>
        <v>6.2731885220774627E-3</v>
      </c>
      <c r="AI204" s="7">
        <f>LN(TN1_Precios!AI204/TN1_Precios!AI205)</f>
        <v>0</v>
      </c>
      <c r="AJ204" s="7">
        <f>LN(TN1_Precios!AJ204/TN1_Precios!AJ205)</f>
        <v>-1.6046425357601587E-2</v>
      </c>
      <c r="AK204" s="7">
        <f>LN(TN1_Precios!AK204/TN1_Precios!AK205)</f>
        <v>1.6366589235833121E-2</v>
      </c>
      <c r="AL204" s="7">
        <f>LN(TN1_Precios!AL204/TN1_Precios!AL205)</f>
        <v>9.0978641175264389E-3</v>
      </c>
      <c r="AM204" s="7">
        <f>LN(TN1_Precios!AM204/TN1_Precios!AM205)</f>
        <v>-1.4815085785140587E-2</v>
      </c>
      <c r="AN204" s="7">
        <f>LN(TN1_Precios!AN204/TN1_Precios!AN205)</f>
        <v>7.99968001705144E-5</v>
      </c>
    </row>
    <row r="205" spans="1:40" x14ac:dyDescent="0.2">
      <c r="A205" s="6">
        <v>42557</v>
      </c>
      <c r="B205" s="7">
        <f>LN(TN1_Precios!B205/TN1_Precios!B206)</f>
        <v>-5.7681211913079523E-3</v>
      </c>
      <c r="C205" s="7">
        <f>LN(TN1_Precios!C205/TN1_Precios!C206)</f>
        <v>3.2260862218221477E-2</v>
      </c>
      <c r="D205" s="7">
        <f>LN(TN1_Precios!D205/TN1_Precios!D206)</f>
        <v>2.3342742223381964E-3</v>
      </c>
      <c r="E205" s="7">
        <f>LN(TN1_Precios!E205/TN1_Precios!E206)</f>
        <v>-4.2011464885589921E-3</v>
      </c>
      <c r="F205" s="7">
        <f>LN(TN1_Precios!F205/TN1_Precios!F206)</f>
        <v>-3.2263268548941566E-4</v>
      </c>
      <c r="G205" s="7">
        <f>LN(TN1_Precios!G205/TN1_Precios!G206)</f>
        <v>-7.5345689219391701E-3</v>
      </c>
      <c r="H205" s="7">
        <f>LN(TN1_Precios!H205/TN1_Precios!H206)</f>
        <v>-3.3222041012240513E-3</v>
      </c>
      <c r="I205" s="7">
        <f>LN(TN1_Precios!I205/TN1_Precios!I206)</f>
        <v>-3.4705824392475548E-3</v>
      </c>
      <c r="J205" s="7">
        <f>LN(TN1_Precios!J205/TN1_Precios!J206)</f>
        <v>-1.4735186671884046E-2</v>
      </c>
      <c r="K205" s="7">
        <f>LN(TN1_Precios!K205/TN1_Precios!K206)</f>
        <v>-1.4722188768384152E-2</v>
      </c>
      <c r="L205" s="7">
        <f>LN(TN1_Precios!L205/TN1_Precios!L206)</f>
        <v>-1.580278457817102E-3</v>
      </c>
      <c r="M205" s="7">
        <f>LN(TN1_Precios!M205/TN1_Precios!M206)</f>
        <v>-1.9923160140709788E-3</v>
      </c>
      <c r="N205" s="7">
        <f>LN(TN1_Precios!N205/TN1_Precios!N206)</f>
        <v>-2.8643036357671762E-4</v>
      </c>
      <c r="O205" s="7">
        <f>LN(TN1_Precios!O205/TN1_Precios!O206)</f>
        <v>-1.07241315008347E-2</v>
      </c>
      <c r="P205" s="7">
        <f>LN(TN1_Precios!P205/TN1_Precios!P206)</f>
        <v>2.3840186755083271E-3</v>
      </c>
      <c r="Q205" s="7">
        <f>LN(TN1_Precios!Q205/TN1_Precios!Q206)</f>
        <v>-5.7917958690780246E-3</v>
      </c>
      <c r="R205" s="7">
        <f>LN(TN1_Precios!R205/TN1_Precios!R206)</f>
        <v>0</v>
      </c>
      <c r="S205" s="7">
        <f>LN(TN1_Precios!S205/TN1_Precios!S206)</f>
        <v>-3.8451022381052885E-3</v>
      </c>
      <c r="T205" s="7">
        <f>LN(TN1_Precios!T205/TN1_Precios!T206)</f>
        <v>4.9988337095866094E-4</v>
      </c>
      <c r="U205" s="7">
        <f>LN(TN1_Precios!U205/TN1_Precios!U206)</f>
        <v>-9.1855219311319791E-3</v>
      </c>
      <c r="V205" s="7">
        <f>LN(TN1_Precios!V205/TN1_Precios!V206)</f>
        <v>-1.4119310492482183E-2</v>
      </c>
      <c r="W205" s="7">
        <f>LN(TN1_Precios!W205/TN1_Precios!W206)</f>
        <v>-1.6509808963812139E-2</v>
      </c>
      <c r="X205" s="7">
        <f>LN(TN1_Precios!X205/TN1_Precios!X206)</f>
        <v>6.6889881507964889E-3</v>
      </c>
      <c r="Y205" s="7">
        <f>LN(TN1_Precios!Y205/TN1_Precios!Y206)</f>
        <v>2.5714609232419441E-3</v>
      </c>
      <c r="Z205" s="7">
        <f>LN(TN1_Precios!Z205/TN1_Precios!Z206)</f>
        <v>-3.6192583843129571E-3</v>
      </c>
      <c r="AA205" s="7">
        <f>LN(TN1_Precios!AA205/TN1_Precios!AA206)</f>
        <v>-1.6730497596568635E-2</v>
      </c>
      <c r="AB205" s="7">
        <f>LN(TN1_Precios!AB205/TN1_Precios!AB206)</f>
        <v>-1.1341140747561254E-2</v>
      </c>
      <c r="AC205" s="7">
        <f>LN(TN1_Precios!AC205/TN1_Precios!AC206)</f>
        <v>0</v>
      </c>
      <c r="AD205" s="7">
        <f>LN(TN1_Precios!AD205/TN1_Precios!AD206)</f>
        <v>0.20822014832944999</v>
      </c>
      <c r="AE205" s="7">
        <f>LN(TN1_Precios!AE205/TN1_Precios!AE206)</f>
        <v>-1.9093785634921605E-3</v>
      </c>
      <c r="AF205" s="7">
        <f>LN(TN1_Precios!AF205/TN1_Precios!AF206)</f>
        <v>-2.2250608934819692E-2</v>
      </c>
      <c r="AG205" s="7"/>
      <c r="AH205" s="7">
        <f>LN(TN1_Precios!AH205/TN1_Precios!AH206)</f>
        <v>1.4572709979784038E-3</v>
      </c>
      <c r="AI205" s="7">
        <f>LN(TN1_Precios!AI205/TN1_Precios!AI206)</f>
        <v>1.2287393993351886E-2</v>
      </c>
      <c r="AJ205" s="7">
        <f>LN(TN1_Precios!AJ205/TN1_Precios!AJ206)</f>
        <v>-1.1422045787770521E-3</v>
      </c>
      <c r="AK205" s="7">
        <f>LN(TN1_Precios!AK205/TN1_Precios!AK206)</f>
        <v>-1.8364357101633005E-2</v>
      </c>
      <c r="AL205" s="7">
        <f>LN(TN1_Precios!AL205/TN1_Precios!AL206)</f>
        <v>-1.9608471388376313E-2</v>
      </c>
      <c r="AM205" s="7">
        <f>LN(TN1_Precios!AM205/TN1_Precios!AM206)</f>
        <v>1.4706963773834355E-4</v>
      </c>
      <c r="AN205" s="7">
        <f>LN(TN1_Precios!AN205/TN1_Precios!AN206)</f>
        <v>0</v>
      </c>
    </row>
    <row r="206" spans="1:40" x14ac:dyDescent="0.2">
      <c r="A206" s="6">
        <v>42556</v>
      </c>
      <c r="B206" s="7">
        <f>LN(TN1_Precios!B206/TN1_Precios!B207)</f>
        <v>-2.7587115681156978E-3</v>
      </c>
      <c r="C206" s="7">
        <f>LN(TN1_Precios!C206/TN1_Precios!C207)</f>
        <v>6.6119749429934304E-3</v>
      </c>
      <c r="D206" s="7">
        <f>LN(TN1_Precios!D206/TN1_Precios!D207)</f>
        <v>2.62618836532055E-4</v>
      </c>
      <c r="E206" s="7">
        <f>LN(TN1_Precios!E206/TN1_Precios!E207)</f>
        <v>7.5575763360794333E-3</v>
      </c>
      <c r="F206" s="7">
        <f>LN(TN1_Precios!F206/TN1_Precios!F207)</f>
        <v>-1.0429296296985734E-2</v>
      </c>
      <c r="G206" s="7">
        <f>LN(TN1_Precios!G206/TN1_Precios!G207)</f>
        <v>-1.7362982699788004E-2</v>
      </c>
      <c r="H206" s="7">
        <f>LN(TN1_Precios!H206/TN1_Precios!H207)</f>
        <v>5.2382533369397415E-4</v>
      </c>
      <c r="I206" s="7">
        <f>LN(TN1_Precios!I206/TN1_Precios!I207)</f>
        <v>4.1028935573747304E-3</v>
      </c>
      <c r="J206" s="7">
        <f>LN(TN1_Precios!J206/TN1_Precios!J207)</f>
        <v>-9.1891971489504089E-3</v>
      </c>
      <c r="K206" s="7">
        <f>LN(TN1_Precios!K206/TN1_Precios!K207)</f>
        <v>-1.0115171139480156E-2</v>
      </c>
      <c r="L206" s="7">
        <f>LN(TN1_Precios!L206/TN1_Precios!L207)</f>
        <v>-7.2895411546681369E-3</v>
      </c>
      <c r="M206" s="7">
        <f>LN(TN1_Precios!M206/TN1_Precios!M207)</f>
        <v>3.132566992802678E-3</v>
      </c>
      <c r="N206" s="7">
        <f>LN(TN1_Precios!N206/TN1_Precios!N207)</f>
        <v>-1.6453843537554932E-3</v>
      </c>
      <c r="O206" s="7">
        <f>LN(TN1_Precios!O206/TN1_Precios!O207)</f>
        <v>-8.7570040709879088E-3</v>
      </c>
      <c r="P206" s="7">
        <f>LN(TN1_Precios!P206/TN1_Precios!P207)</f>
        <v>-3.811706539960393E-3</v>
      </c>
      <c r="Q206" s="7">
        <f>LN(TN1_Precios!Q206/TN1_Precios!Q207)</f>
        <v>8.859822920421723E-3</v>
      </c>
      <c r="R206" s="7">
        <f>LN(TN1_Precios!R206/TN1_Precios!R207)</f>
        <v>4.0080213975388678E-3</v>
      </c>
      <c r="S206" s="7">
        <f>LN(TN1_Precios!S206/TN1_Precios!S207)</f>
        <v>9.6406200465815571E-3</v>
      </c>
      <c r="T206" s="7">
        <f>LN(TN1_Precios!T206/TN1_Precios!T207)</f>
        <v>0</v>
      </c>
      <c r="U206" s="7">
        <f>LN(TN1_Precios!U206/TN1_Precios!U207)</f>
        <v>-9.7836650947295406E-3</v>
      </c>
      <c r="V206" s="7">
        <f>LN(TN1_Precios!V206/TN1_Precios!V207)</f>
        <v>-5.0125418235442863E-3</v>
      </c>
      <c r="W206" s="7">
        <f>LN(TN1_Precios!W206/TN1_Precios!W207)</f>
        <v>-8.6757072738776579E-3</v>
      </c>
      <c r="X206" s="7">
        <f>LN(TN1_Precios!X206/TN1_Precios!X207)</f>
        <v>9.4531360849480552E-5</v>
      </c>
      <c r="Y206" s="7">
        <f>LN(TN1_Precios!Y206/TN1_Precios!Y207)</f>
        <v>-6.9088374904136105E-4</v>
      </c>
      <c r="Z206" s="7">
        <f>LN(TN1_Precios!Z206/TN1_Precios!Z207)</f>
        <v>3.9819057137632785E-3</v>
      </c>
      <c r="AA206" s="7">
        <f>LN(TN1_Precios!AA206/TN1_Precios!AA207)</f>
        <v>-1.1037416341162249E-2</v>
      </c>
      <c r="AB206" s="7">
        <f>LN(TN1_Precios!AB206/TN1_Precios!AB207)</f>
        <v>1.4199770705527602E-3</v>
      </c>
      <c r="AC206" s="7">
        <f>LN(TN1_Precios!AC206/TN1_Precios!AC207)</f>
        <v>0</v>
      </c>
      <c r="AD206" s="7">
        <f>LN(TN1_Precios!AD206/TN1_Precios!AD207)</f>
        <v>-1.7931323080835632E-4</v>
      </c>
      <c r="AE206" s="7">
        <f>LN(TN1_Precios!AE206/TN1_Precios!AE207)</f>
        <v>-2.6545960319550983E-2</v>
      </c>
      <c r="AF206" s="7">
        <f>LN(TN1_Precios!AF206/TN1_Precios!AF207)</f>
        <v>-2.2224691723884819E-4</v>
      </c>
      <c r="AG206" s="7"/>
      <c r="AH206" s="7">
        <f>LN(TN1_Precios!AH206/TN1_Precios!AH207)</f>
        <v>-4.6765478839019044E-3</v>
      </c>
      <c r="AI206" s="7">
        <f>LN(TN1_Precios!AI206/TN1_Precios!AI207)</f>
        <v>-7.269822001372361E-3</v>
      </c>
      <c r="AJ206" s="7">
        <f>LN(TN1_Precios!AJ206/TN1_Precios!AJ207)</f>
        <v>-6.9879215044730972E-3</v>
      </c>
      <c r="AK206" s="7">
        <f>LN(TN1_Precios!AK206/TN1_Precios!AK207)</f>
        <v>5.0609182345078456E-3</v>
      </c>
      <c r="AL206" s="7">
        <f>LN(TN1_Precios!AL206/TN1_Precios!AL207)</f>
        <v>-7.4654725378458175E-4</v>
      </c>
      <c r="AM206" s="7">
        <f>LN(TN1_Precios!AM206/TN1_Precios!AM207)</f>
        <v>0</v>
      </c>
      <c r="AN206" s="7">
        <f>LN(TN1_Precios!AN206/TN1_Precios!AN207)</f>
        <v>0</v>
      </c>
    </row>
    <row r="207" spans="1:40" x14ac:dyDescent="0.2">
      <c r="A207" s="6">
        <v>42555</v>
      </c>
      <c r="B207" s="7">
        <f>LN(TN1_Precios!B207/TN1_Precios!B208)</f>
        <v>-8.4381064939194773E-5</v>
      </c>
      <c r="C207" s="7">
        <f>LN(TN1_Precios!C207/TN1_Precios!C208)</f>
        <v>-3.3278997418034577E-3</v>
      </c>
      <c r="D207" s="7">
        <f>LN(TN1_Precios!D207/TN1_Precios!D208)</f>
        <v>-7.8764969415501631E-4</v>
      </c>
      <c r="E207" s="7">
        <f>LN(TN1_Precios!E207/TN1_Precios!E208)</f>
        <v>1.7242865807012798E-4</v>
      </c>
      <c r="F207" s="7">
        <f>LN(TN1_Precios!F207/TN1_Precios!F208)</f>
        <v>0</v>
      </c>
      <c r="G207" s="7">
        <f>LN(TN1_Precios!G207/TN1_Precios!G208)</f>
        <v>0</v>
      </c>
      <c r="H207" s="7">
        <f>LN(TN1_Precios!H207/TN1_Precios!H208)</f>
        <v>7.0458621168770306E-3</v>
      </c>
      <c r="I207" s="7">
        <f>LN(TN1_Precios!I207/TN1_Precios!I208)</f>
        <v>-1.0069311005540446E-2</v>
      </c>
      <c r="J207" s="7">
        <f>LN(TN1_Precios!J207/TN1_Precios!J208)</f>
        <v>2.670888665879274E-2</v>
      </c>
      <c r="K207" s="7">
        <f>LN(TN1_Precios!K207/TN1_Precios!K208)</f>
        <v>9.5966065147087137E-3</v>
      </c>
      <c r="L207" s="7">
        <f>LN(TN1_Precios!L207/TN1_Precios!L208)</f>
        <v>3.5594677447434451E-3</v>
      </c>
      <c r="M207" s="7">
        <f>LN(TN1_Precios!M207/TN1_Precios!M208)</f>
        <v>4.4124702162602917E-3</v>
      </c>
      <c r="N207" s="7">
        <f>LN(TN1_Precios!N207/TN1_Precios!N208)</f>
        <v>4.0826615459352107E-3</v>
      </c>
      <c r="O207" s="7">
        <f>LN(TN1_Precios!O207/TN1_Precios!O208)</f>
        <v>4.8969569421665367E-3</v>
      </c>
      <c r="P207" s="7">
        <f>LN(TN1_Precios!P207/TN1_Precios!P208)</f>
        <v>-1.995344858895996E-3</v>
      </c>
      <c r="Q207" s="7">
        <f>LN(TN1_Precios!Q207/TN1_Precios!Q208)</f>
        <v>-2.1825813308038063E-4</v>
      </c>
      <c r="R207" s="7">
        <f>LN(TN1_Precios!R207/TN1_Precios!R208)</f>
        <v>3.664732034339542E-2</v>
      </c>
      <c r="S207" s="7">
        <f>LN(TN1_Precios!S207/TN1_Precios!S208)</f>
        <v>-8.5435272322085636E-3</v>
      </c>
      <c r="T207" s="7">
        <f>LN(TN1_Precios!T207/TN1_Precios!T208)</f>
        <v>-6.2637795660238369E-3</v>
      </c>
      <c r="U207" s="7">
        <f>LN(TN1_Precios!U207/TN1_Precios!U208)</f>
        <v>-4.3522257243614566E-3</v>
      </c>
      <c r="V207" s="7">
        <f>LN(TN1_Precios!V207/TN1_Precios!V208)</f>
        <v>0</v>
      </c>
      <c r="W207" s="7">
        <f>LN(TN1_Precios!W207/TN1_Precios!W208)</f>
        <v>-5.7972694876878185E-5</v>
      </c>
      <c r="X207" s="7">
        <f>LN(TN1_Precios!X207/TN1_Precios!X208)</f>
        <v>-1.0393538045293084E-3</v>
      </c>
      <c r="Y207" s="7">
        <f>LN(TN1_Precios!Y207/TN1_Precios!Y208)</f>
        <v>1.1358341840328525E-2</v>
      </c>
      <c r="Z207" s="7">
        <f>LN(TN1_Precios!Z207/TN1_Precios!Z208)</f>
        <v>-1.8329354121904933E-2</v>
      </c>
      <c r="AA207" s="7">
        <f>LN(TN1_Precios!AA207/TN1_Precios!AA208)</f>
        <v>-3.3032057710309795E-3</v>
      </c>
      <c r="AB207" s="7">
        <f>LN(TN1_Precios!AB207/TN1_Precios!AB208)</f>
        <v>-1.2486226880445503E-2</v>
      </c>
      <c r="AC207" s="7">
        <f>LN(TN1_Precios!AC207/TN1_Precios!AC208)</f>
        <v>-6.2063814425373431E-3</v>
      </c>
      <c r="AD207" s="7">
        <f>LN(TN1_Precios!AD207/TN1_Precios!AD208)</f>
        <v>-8.0651188002517588E-4</v>
      </c>
      <c r="AE207" s="7">
        <f>LN(TN1_Precios!AE207/TN1_Precios!AE208)</f>
        <v>0</v>
      </c>
      <c r="AF207" s="7">
        <f>LN(TN1_Precios!AF207/TN1_Precios!AF208)</f>
        <v>8.9286307443013982E-3</v>
      </c>
      <c r="AG207" s="7"/>
      <c r="AH207" s="7">
        <f>LN(TN1_Precios!AH207/TN1_Precios!AH208)</f>
        <v>2.0890405773377852E-2</v>
      </c>
      <c r="AI207" s="7">
        <f>LN(TN1_Precios!AI207/TN1_Precios!AI208)</f>
        <v>0</v>
      </c>
      <c r="AJ207" s="7">
        <f>LN(TN1_Precios!AJ207/TN1_Precios!AJ208)</f>
        <v>1.6985546365743807E-2</v>
      </c>
      <c r="AK207" s="7">
        <f>LN(TN1_Precios!AK207/TN1_Precios!AK208)</f>
        <v>1.5518014065193425E-2</v>
      </c>
      <c r="AL207" s="7">
        <f>LN(TN1_Precios!AL207/TN1_Precios!AL208)</f>
        <v>7.4906717291576587E-3</v>
      </c>
      <c r="AM207" s="7">
        <f>LN(TN1_Precios!AM207/TN1_Precios!AM208)</f>
        <v>1.466801614740231E-2</v>
      </c>
      <c r="AN207" s="7">
        <f>LN(TN1_Precios!AN207/TN1_Precios!AN208)</f>
        <v>0</v>
      </c>
    </row>
    <row r="208" spans="1:40" x14ac:dyDescent="0.2">
      <c r="A208" s="6">
        <v>42552</v>
      </c>
      <c r="B208" s="7">
        <f>LN(TN1_Precios!B208/TN1_Precios!B209)</f>
        <v>8.3734424666819292E-3</v>
      </c>
      <c r="C208" s="7">
        <f>LN(TN1_Precios!C208/TN1_Precios!C209)</f>
        <v>0</v>
      </c>
      <c r="D208" s="7">
        <f>LN(TN1_Precios!D208/TN1_Precios!D209)</f>
        <v>3.6019968219417925E-3</v>
      </c>
      <c r="E208" s="7">
        <f>LN(TN1_Precios!E208/TN1_Precios!E209)</f>
        <v>-1.6037292847600065E-2</v>
      </c>
      <c r="F208" s="7">
        <f>LN(TN1_Precios!F208/TN1_Precios!F209)</f>
        <v>3.4920316305281564E-2</v>
      </c>
      <c r="G208" s="7">
        <f>LN(TN1_Precios!G208/TN1_Precios!G209)</f>
        <v>1.6529301951210506E-2</v>
      </c>
      <c r="H208" s="7">
        <f>LN(TN1_Precios!H208/TN1_Precios!H209)</f>
        <v>-6.0673200663327919E-3</v>
      </c>
      <c r="I208" s="7">
        <f>LN(TN1_Precios!I208/TN1_Precios!I209)</f>
        <v>6.2637020525834451E-4</v>
      </c>
      <c r="J208" s="7">
        <f>LN(TN1_Precios!J208/TN1_Precios!J209)</f>
        <v>3.2037957059927062E-2</v>
      </c>
      <c r="K208" s="7">
        <f>LN(TN1_Precios!K208/TN1_Precios!K209)</f>
        <v>-3.5707854847936002E-3</v>
      </c>
      <c r="L208" s="7">
        <f>LN(TN1_Precios!L208/TN1_Precios!L209)</f>
        <v>9.5896198291160282E-3</v>
      </c>
      <c r="M208" s="7">
        <f>LN(TN1_Precios!M208/TN1_Precios!M209)</f>
        <v>6.184137768980533E-3</v>
      </c>
      <c r="N208" s="7">
        <f>LN(TN1_Precios!N208/TN1_Precios!N209)</f>
        <v>1.1549973196260091E-2</v>
      </c>
      <c r="O208" s="7">
        <f>LN(TN1_Precios!O208/TN1_Precios!O209)</f>
        <v>3.2364502016535685E-3</v>
      </c>
      <c r="P208" s="7">
        <f>LN(TN1_Precios!P208/TN1_Precios!P209)</f>
        <v>8.005379643785851E-3</v>
      </c>
      <c r="Q208" s="7">
        <f>LN(TN1_Precios!Q208/TN1_Precios!Q209)</f>
        <v>2.2906366208907399E-2</v>
      </c>
      <c r="R208" s="7">
        <f>LN(TN1_Precios!R208/TN1_Precios!R209)</f>
        <v>-8.13215003537421E-3</v>
      </c>
      <c r="S208" s="7">
        <f>LN(TN1_Precios!S208/TN1_Precios!S209)</f>
        <v>-2.4667684154336218E-3</v>
      </c>
      <c r="T208" s="7">
        <f>LN(TN1_Precios!T208/TN1_Precios!T209)</f>
        <v>6.8639696442265889E-3</v>
      </c>
      <c r="U208" s="7">
        <f>LN(TN1_Precios!U208/TN1_Precios!U209)</f>
        <v>2.1536972590779458E-2</v>
      </c>
      <c r="V208" s="7">
        <f>LN(TN1_Precios!V208/TN1_Precios!V209)</f>
        <v>0</v>
      </c>
      <c r="W208" s="7">
        <f>LN(TN1_Precios!W208/TN1_Precios!W209)</f>
        <v>0</v>
      </c>
      <c r="X208" s="7">
        <f>LN(TN1_Precios!X208/TN1_Precios!X209)</f>
        <v>4.353593853504853E-3</v>
      </c>
      <c r="Y208" s="7">
        <f>LN(TN1_Precios!Y208/TN1_Precios!Y209)</f>
        <v>5.6039484073225959E-3</v>
      </c>
      <c r="Z208" s="7">
        <f>LN(TN1_Precios!Z208/TN1_Precios!Z209)</f>
        <v>-3.5606195854200095E-4</v>
      </c>
      <c r="AA208" s="7">
        <f>LN(TN1_Precios!AA208/TN1_Precios!AA209)</f>
        <v>2.4176357361706629E-2</v>
      </c>
      <c r="AB208" s="7">
        <f>LN(TN1_Precios!AB208/TN1_Precios!AB209)</f>
        <v>1.0692906516401875E-2</v>
      </c>
      <c r="AC208" s="7">
        <f>LN(TN1_Precios!AC208/TN1_Precios!AC209)</f>
        <v>6.2063814425372841E-3</v>
      </c>
      <c r="AD208" s="7">
        <f>LN(TN1_Precios!AD208/TN1_Precios!AD209)</f>
        <v>1.78952778165728E-2</v>
      </c>
      <c r="AE208" s="7">
        <f>LN(TN1_Precios!AE208/TN1_Precios!AE209)</f>
        <v>1.8993238340621076E-2</v>
      </c>
      <c r="AF208" s="7">
        <f>LN(TN1_Precios!AF208/TN1_Precios!AF209)</f>
        <v>3.653374333245607E-2</v>
      </c>
      <c r="AG208" s="7"/>
      <c r="AH208" s="7">
        <f>LN(TN1_Precios!AH208/TN1_Precios!AH209)</f>
        <v>1.1875758093269146E-2</v>
      </c>
      <c r="AI208" s="7">
        <f>LN(TN1_Precios!AI208/TN1_Precios!AI209)</f>
        <v>1.4184634991956381E-2</v>
      </c>
      <c r="AJ208" s="7">
        <f>LN(TN1_Precios!AJ208/TN1_Precios!AJ209)</f>
        <v>-4.9403047525995109E-4</v>
      </c>
      <c r="AK208" s="7">
        <f>LN(TN1_Precios!AK208/TN1_Precios!AK209)</f>
        <v>1.9055108807009537E-2</v>
      </c>
      <c r="AL208" s="7">
        <f>LN(TN1_Precios!AL208/TN1_Precios!AL209)</f>
        <v>7.5472056353831241E-3</v>
      </c>
      <c r="AM208" s="7">
        <f>LN(TN1_Precios!AM208/TN1_Precios!AM209)</f>
        <v>1.6431402606493664E-3</v>
      </c>
      <c r="AN208" s="7">
        <f>LN(TN1_Precios!AN208/TN1_Precios!AN209)</f>
        <v>1.6129381929883717E-2</v>
      </c>
    </row>
    <row r="209" spans="1:40" x14ac:dyDescent="0.2">
      <c r="A209" s="6">
        <v>42551</v>
      </c>
      <c r="B209" s="7">
        <f>LN(TN1_Precios!B209/TN1_Precios!B210)</f>
        <v>4.3689876879719749E-3</v>
      </c>
      <c r="C209" s="7">
        <f>LN(TN1_Precios!C209/TN1_Precios!C210)</f>
        <v>-1.3429160664166034E-2</v>
      </c>
      <c r="D209" s="7">
        <f>LN(TN1_Precios!D209/TN1_Precios!D210)</f>
        <v>-2.5516593044836722E-3</v>
      </c>
      <c r="E209" s="7">
        <f>LN(TN1_Precios!E209/TN1_Precios!E210)</f>
        <v>1.1477949064044899E-2</v>
      </c>
      <c r="F209" s="7">
        <f>LN(TN1_Precios!F209/TN1_Precios!F210)</f>
        <v>-2.7808093078587937E-2</v>
      </c>
      <c r="G209" s="7">
        <f>LN(TN1_Precios!G209/TN1_Precios!G210)</f>
        <v>2.5317807984289786E-2</v>
      </c>
      <c r="H209" s="7">
        <f>LN(TN1_Precios!H209/TN1_Precios!H210)</f>
        <v>-5.3006122153962248E-3</v>
      </c>
      <c r="I209" s="7">
        <f>LN(TN1_Precios!I209/TN1_Precios!I210)</f>
        <v>1.0392157767614204E-2</v>
      </c>
      <c r="J209" s="7">
        <f>LN(TN1_Precios!J209/TN1_Precios!J210)</f>
        <v>8.3622940813448607E-3</v>
      </c>
      <c r="K209" s="7">
        <f>LN(TN1_Precios!K209/TN1_Precios!K210)</f>
        <v>1.9522420664554157E-2</v>
      </c>
      <c r="L209" s="7">
        <f>LN(TN1_Precios!L209/TN1_Precios!L210)</f>
        <v>-2.1175225065888452E-4</v>
      </c>
      <c r="M209" s="7">
        <f>LN(TN1_Precios!M209/TN1_Precios!M210)</f>
        <v>9.0639340261814329E-3</v>
      </c>
      <c r="N209" s="7">
        <f>LN(TN1_Precios!N209/TN1_Precios!N210)</f>
        <v>-1.6685411393997122E-3</v>
      </c>
      <c r="O209" s="7">
        <f>LN(TN1_Precios!O209/TN1_Precios!O210)</f>
        <v>7.6345802617052644E-3</v>
      </c>
      <c r="P209" s="7">
        <f>LN(TN1_Precios!P209/TN1_Precios!P210)</f>
        <v>6.4315076506321952E-3</v>
      </c>
      <c r="Q209" s="7">
        <f>LN(TN1_Precios!Q209/TN1_Precios!Q210)</f>
        <v>2.5625384859587915E-3</v>
      </c>
      <c r="R209" s="7">
        <f>LN(TN1_Precios!R209/TN1_Precios!R210)</f>
        <v>-8.23049913651548E-3</v>
      </c>
      <c r="S209" s="7">
        <f>LN(TN1_Precios!S209/TN1_Precios!S210)</f>
        <v>1.4614902351081212E-2</v>
      </c>
      <c r="T209" s="7">
        <f>LN(TN1_Precios!T209/TN1_Precios!T210)</f>
        <v>-1.1029127231069689E-2</v>
      </c>
      <c r="U209" s="7">
        <f>LN(TN1_Precios!U209/TN1_Precios!U210)</f>
        <v>4.3874957469731361E-3</v>
      </c>
      <c r="V209" s="7">
        <f>LN(TN1_Precios!V209/TN1_Precios!V210)</f>
        <v>0</v>
      </c>
      <c r="W209" s="7">
        <f>LN(TN1_Precios!W209/TN1_Precios!W210)</f>
        <v>5.8139698654198161E-3</v>
      </c>
      <c r="X209" s="7">
        <f>LN(TN1_Precios!X209/TN1_Precios!X210)</f>
        <v>1.233806448928344E-3</v>
      </c>
      <c r="Y209" s="7">
        <f>LN(TN1_Precios!Y209/TN1_Precios!Y210)</f>
        <v>1.4334943874457135E-3</v>
      </c>
      <c r="Z209" s="7">
        <f>LN(TN1_Precios!Z209/TN1_Precios!Z210)</f>
        <v>1.9592610191472352E-2</v>
      </c>
      <c r="AA209" s="7">
        <f>LN(TN1_Precios!AA209/TN1_Precios!AA210)</f>
        <v>9.8206035002275285E-4</v>
      </c>
      <c r="AB209" s="7">
        <f>LN(TN1_Precios!AB209/TN1_Precios!AB210)</f>
        <v>1.3528954940319648E-2</v>
      </c>
      <c r="AC209" s="7">
        <f>LN(TN1_Precios!AC209/TN1_Precios!AC210)</f>
        <v>0</v>
      </c>
      <c r="AD209" s="7">
        <f>LN(TN1_Precios!AD209/TN1_Precios!AD210)</f>
        <v>9.0691798306876525E-3</v>
      </c>
      <c r="AE209" s="7">
        <f>LN(TN1_Precios!AE209/TN1_Precios!AE210)</f>
        <v>-4.3352494060118849E-3</v>
      </c>
      <c r="AF209" s="7">
        <f>LN(TN1_Precios!AF209/TN1_Precios!AF210)</f>
        <v>1.8779894651596275E-2</v>
      </c>
      <c r="AG209" s="7"/>
      <c r="AH209" s="7">
        <f>LN(TN1_Precios!AH209/TN1_Precios!AH210)</f>
        <v>-5.9034207441521023E-3</v>
      </c>
      <c r="AI209" s="7">
        <f>LN(TN1_Precios!AI209/TN1_Precios!AI210)</f>
        <v>-8.1301260832501755E-3</v>
      </c>
      <c r="AJ209" s="7">
        <f>LN(TN1_Precios!AJ209/TN1_Precios!AJ210)</f>
        <v>1.0509426861385212E-2</v>
      </c>
      <c r="AK209" s="7">
        <f>LN(TN1_Precios!AK209/TN1_Precios!AK210)</f>
        <v>-2.8662925554438961E-3</v>
      </c>
      <c r="AL209" s="7">
        <f>LN(TN1_Precios!AL209/TN1_Precios!AL210)</f>
        <v>-7.5472056353829663E-3</v>
      </c>
      <c r="AM209" s="7">
        <f>LN(TN1_Precios!AM209/TN1_Precios!AM210)</f>
        <v>4.3449015839731406E-3</v>
      </c>
      <c r="AN209" s="7">
        <f>LN(TN1_Precios!AN209/TN1_Precios!AN210)</f>
        <v>0</v>
      </c>
    </row>
    <row r="210" spans="1:40" x14ac:dyDescent="0.2">
      <c r="A210" s="6">
        <v>42550</v>
      </c>
      <c r="B210" s="7">
        <f>LN(TN1_Precios!B210/TN1_Precios!B211)</f>
        <v>1.072974920999697E-2</v>
      </c>
      <c r="C210" s="7">
        <f>LN(TN1_Precios!C210/TN1_Precios!C211)</f>
        <v>2.3346597321511949E-2</v>
      </c>
      <c r="D210" s="7">
        <f>LN(TN1_Precios!D210/TN1_Precios!D211)</f>
        <v>4.8722130592902969E-3</v>
      </c>
      <c r="E210" s="7">
        <f>LN(TN1_Precios!E210/TN1_Precios!E211)</f>
        <v>2.1033321634316166E-2</v>
      </c>
      <c r="F210" s="7">
        <f>LN(TN1_Precios!F210/TN1_Precios!F211)</f>
        <v>4.4323896498314627E-2</v>
      </c>
      <c r="G210" s="7">
        <f>LN(TN1_Precios!G210/TN1_Precios!G211)</f>
        <v>2.1599111803461721E-2</v>
      </c>
      <c r="H210" s="7">
        <f>LN(TN1_Precios!H210/TN1_Precios!H211)</f>
        <v>4.2522109311794627E-3</v>
      </c>
      <c r="I210" s="7">
        <f>LN(TN1_Precios!I210/TN1_Precios!I211)</f>
        <v>2.2408107883503437E-2</v>
      </c>
      <c r="J210" s="7">
        <f>LN(TN1_Precios!J210/TN1_Precios!J211)</f>
        <v>7.4873133298513873E-3</v>
      </c>
      <c r="K210" s="7">
        <f>LN(TN1_Precios!K210/TN1_Precios!K211)</f>
        <v>1.1470020586539273E-2</v>
      </c>
      <c r="L210" s="7">
        <f>LN(TN1_Precios!L210/TN1_Precios!L211)</f>
        <v>8.2383734174951862E-3</v>
      </c>
      <c r="M210" s="7">
        <f>LN(TN1_Precios!M210/TN1_Precios!M211)</f>
        <v>7.4254232366690008E-3</v>
      </c>
      <c r="N210" s="7">
        <f>LN(TN1_Precios!N210/TN1_Precios!N211)</f>
        <v>-2.4614506020724058E-3</v>
      </c>
      <c r="O210" s="7">
        <f>LN(TN1_Precios!O210/TN1_Precios!O211)</f>
        <v>1.0684768937070273E-3</v>
      </c>
      <c r="P210" s="7">
        <f>LN(TN1_Precios!P210/TN1_Precios!P211)</f>
        <v>-3.9406077231309272E-3</v>
      </c>
      <c r="Q210" s="7">
        <f>LN(TN1_Precios!Q210/TN1_Precios!Q211)</f>
        <v>1.2615621247178983E-2</v>
      </c>
      <c r="R210" s="7">
        <f>LN(TN1_Precios!R210/TN1_Precios!R211)</f>
        <v>3.2489321529939941E-2</v>
      </c>
      <c r="S210" s="7">
        <f>LN(TN1_Precios!S210/TN1_Precios!S211)</f>
        <v>7.808182447811709E-3</v>
      </c>
      <c r="T210" s="7">
        <f>LN(TN1_Precios!T210/TN1_Precios!T211)</f>
        <v>1.2330776169940426E-2</v>
      </c>
      <c r="U210" s="7">
        <f>LN(TN1_Precios!U210/TN1_Precios!U211)</f>
        <v>9.6163237666858394E-3</v>
      </c>
      <c r="V210" s="7">
        <f>LN(TN1_Precios!V210/TN1_Precios!V211)</f>
        <v>7.502813907040609E-4</v>
      </c>
      <c r="W210" s="7">
        <f>LN(TN1_Precios!W210/TN1_Precios!W211)</f>
        <v>0</v>
      </c>
      <c r="X210" s="7">
        <f>LN(TN1_Precios!X210/TN1_Precios!X211)</f>
        <v>9.4461844520501159E-3</v>
      </c>
      <c r="Y210" s="7">
        <f>LN(TN1_Precios!Y210/TN1_Precios!Y211)</f>
        <v>1.3819568411520187E-2</v>
      </c>
      <c r="Z210" s="7">
        <f>LN(TN1_Precios!Z210/TN1_Precios!Z211)</f>
        <v>1.6350262521542672E-3</v>
      </c>
      <c r="AA210" s="7">
        <f>LN(TN1_Precios!AA210/TN1_Precios!AA211)</f>
        <v>2.8460785412506035E-2</v>
      </c>
      <c r="AB210" s="7">
        <f>LN(TN1_Precios!AB210/TN1_Precios!AB211)</f>
        <v>2.1493045031851416E-2</v>
      </c>
      <c r="AC210" s="7">
        <f>LN(TN1_Precios!AC210/TN1_Precios!AC211)</f>
        <v>0</v>
      </c>
      <c r="AD210" s="7">
        <f>LN(TN1_Precios!AD210/TN1_Precios!AD211)</f>
        <v>2.4542888821195435E-4</v>
      </c>
      <c r="AE210" s="7">
        <f>LN(TN1_Precios!AE210/TN1_Precios!AE211)</f>
        <v>3.1397171448968968E-2</v>
      </c>
      <c r="AF210" s="7">
        <f>LN(TN1_Precios!AF210/TN1_Precios!AF211)</f>
        <v>3.8652154434279114E-2</v>
      </c>
      <c r="AG210" s="7"/>
      <c r="AH210" s="7">
        <f>LN(TN1_Precios!AH210/TN1_Precios!AH211)</f>
        <v>7.4765726155214133E-3</v>
      </c>
      <c r="AI210" s="7">
        <f>LN(TN1_Precios!AI210/TN1_Precios!AI211)</f>
        <v>3.9220713153281329E-2</v>
      </c>
      <c r="AJ210" s="7">
        <f>LN(TN1_Precios!AJ210/TN1_Precios!AJ211)</f>
        <v>6.0912199682538158E-3</v>
      </c>
      <c r="AK210" s="7">
        <f>LN(TN1_Precios!AK210/TN1_Precios!AK211)</f>
        <v>1.398195341836667E-2</v>
      </c>
      <c r="AL210" s="7">
        <f>LN(TN1_Precios!AL210/TN1_Precios!AL211)</f>
        <v>1.5915455305899582E-2</v>
      </c>
      <c r="AM210" s="7">
        <f>LN(TN1_Precios!AM210/TN1_Precios!AM211)</f>
        <v>0</v>
      </c>
      <c r="AN210" s="7">
        <f>LN(TN1_Precios!AN210/TN1_Precios!AN211)</f>
        <v>0</v>
      </c>
    </row>
    <row r="211" spans="1:40" x14ac:dyDescent="0.2">
      <c r="A211" s="6">
        <v>42549</v>
      </c>
      <c r="B211" s="7">
        <f>LN(TN1_Precios!B211/TN1_Precios!B212)</f>
        <v>-7.3761282131476705E-3</v>
      </c>
      <c r="C211" s="7">
        <f>LN(TN1_Precios!C211/TN1_Precios!C212)</f>
        <v>-2.6231012148869758E-2</v>
      </c>
      <c r="D211" s="7">
        <f>LN(TN1_Precios!D211/TN1_Precios!D212)</f>
        <v>5.1879417577347488E-3</v>
      </c>
      <c r="E211" s="7">
        <f>LN(TN1_Precios!E211/TN1_Precios!E212)</f>
        <v>-2.4246760848467573E-2</v>
      </c>
      <c r="F211" s="7">
        <f>LN(TN1_Precios!F211/TN1_Precios!F212)</f>
        <v>-8.2336671328109533E-3</v>
      </c>
      <c r="G211" s="7">
        <f>LN(TN1_Precios!G211/TN1_Precios!G212)</f>
        <v>-4.3573053689557007E-3</v>
      </c>
      <c r="H211" s="7">
        <f>LN(TN1_Precios!H211/TN1_Precios!H212)</f>
        <v>2.7631573517076522E-3</v>
      </c>
      <c r="I211" s="7">
        <f>LN(TN1_Precios!I211/TN1_Precios!I212)</f>
        <v>-1.2226664539259541E-2</v>
      </c>
      <c r="J211" s="7">
        <f>LN(TN1_Precios!J211/TN1_Precios!J212)</f>
        <v>1.8623358009546429E-2</v>
      </c>
      <c r="K211" s="7">
        <f>LN(TN1_Precios!K211/TN1_Precios!K212)</f>
        <v>1.5627205931657895E-2</v>
      </c>
      <c r="L211" s="7">
        <f>LN(TN1_Precios!L211/TN1_Precios!L212)</f>
        <v>-7.8148240676649168E-3</v>
      </c>
      <c r="M211" s="7">
        <f>LN(TN1_Precios!M211/TN1_Precios!M212)</f>
        <v>-5.5742301127823506E-3</v>
      </c>
      <c r="N211" s="7">
        <f>LN(TN1_Precios!N211/TN1_Precios!N212)</f>
        <v>-4.4010027385852912E-3</v>
      </c>
      <c r="O211" s="7">
        <f>LN(TN1_Precios!O211/TN1_Precios!O212)</f>
        <v>-2.36153156724941E-2</v>
      </c>
      <c r="P211" s="7">
        <f>LN(TN1_Precios!P211/TN1_Precios!P212)</f>
        <v>-1.1065647588186884E-2</v>
      </c>
      <c r="Q211" s="7">
        <f>LN(TN1_Precios!Q211/TN1_Precios!Q212)</f>
        <v>-1.3596696894506696E-2</v>
      </c>
      <c r="R211" s="7">
        <f>LN(TN1_Precios!R211/TN1_Precios!R212)</f>
        <v>-3.4656219970405312E-3</v>
      </c>
      <c r="S211" s="7">
        <f>LN(TN1_Precios!S211/TN1_Precios!S212)</f>
        <v>-1.1966192596475352E-2</v>
      </c>
      <c r="T211" s="7">
        <f>LN(TN1_Precios!T211/TN1_Precios!T212)</f>
        <v>-1.8447807773841116E-2</v>
      </c>
      <c r="U211" s="7">
        <f>LN(TN1_Precios!U211/TN1_Precios!U212)</f>
        <v>-5.0695923667251298E-3</v>
      </c>
      <c r="V211" s="7">
        <f>LN(TN1_Precios!V211/TN1_Precios!V212)</f>
        <v>1.5379100539179374E-2</v>
      </c>
      <c r="W211" s="7">
        <f>LN(TN1_Precios!W211/TN1_Precios!W212)</f>
        <v>2.9197101033348462E-3</v>
      </c>
      <c r="X211" s="7">
        <f>LN(TN1_Precios!X211/TN1_Precios!X212)</f>
        <v>2.0152590669564483E-3</v>
      </c>
      <c r="Y211" s="7">
        <f>LN(TN1_Precios!Y211/TN1_Precios!Y212)</f>
        <v>-1.8539576623946456E-2</v>
      </c>
      <c r="Z211" s="7">
        <f>LN(TN1_Precios!Z211/TN1_Precios!Z212)</f>
        <v>-1.5873349156290122E-2</v>
      </c>
      <c r="AA211" s="7">
        <f>LN(TN1_Precios!AA211/TN1_Precios!AA212)</f>
        <v>-2.9716737075038989E-2</v>
      </c>
      <c r="AB211" s="7">
        <f>LN(TN1_Precios!AB211/TN1_Precios!AB212)</f>
        <v>-1.6562255599372414E-2</v>
      </c>
      <c r="AC211" s="7">
        <f>LN(TN1_Precios!AC211/TN1_Precios!AC212)</f>
        <v>0</v>
      </c>
      <c r="AD211" s="7">
        <f>LN(TN1_Precios!AD211/TN1_Precios!AD212)</f>
        <v>-1.4287480484843325E-2</v>
      </c>
      <c r="AE211" s="7">
        <f>LN(TN1_Precios!AE211/TN1_Precios!AE212)</f>
        <v>-3.4268898991735942E-2</v>
      </c>
      <c r="AF211" s="7">
        <f>LN(TN1_Precios!AF211/TN1_Precios!AF212)</f>
        <v>4.4433546322121126E-3</v>
      </c>
      <c r="AG211" s="7"/>
      <c r="AH211" s="7">
        <f>LN(TN1_Precios!AH211/TN1_Precios!AH212)</f>
        <v>-3.7191316015273679E-3</v>
      </c>
      <c r="AI211" s="7">
        <f>LN(TN1_Precios!AI211/TN1_Precios!AI212)</f>
        <v>9.5188450092068399E-3</v>
      </c>
      <c r="AJ211" s="7">
        <f>LN(TN1_Precios!AJ211/TN1_Precios!AJ212)</f>
        <v>3.2694835680043975E-3</v>
      </c>
      <c r="AK211" s="7">
        <f>LN(TN1_Precios!AK211/TN1_Precios!AK212)</f>
        <v>-1.1482028333589587E-2</v>
      </c>
      <c r="AL211" s="7">
        <f>LN(TN1_Precios!AL211/TN1_Precios!AL212)</f>
        <v>0</v>
      </c>
      <c r="AM211" s="7">
        <f>LN(TN1_Precios!AM211/TN1_Precios!AM212)</f>
        <v>-3.0025521919007779E-4</v>
      </c>
      <c r="AN211" s="7">
        <f>LN(TN1_Precios!AN211/TN1_Precios!AN212)</f>
        <v>2.302733327131027E-2</v>
      </c>
    </row>
    <row r="212" spans="1:40" x14ac:dyDescent="0.2">
      <c r="A212" s="6">
        <v>42545</v>
      </c>
      <c r="B212" s="7">
        <f>LN(TN1_Precios!B212/TN1_Precios!B213)</f>
        <v>-1.4287745869966581E-2</v>
      </c>
      <c r="C212" s="7">
        <f>LN(TN1_Precios!C212/TN1_Precios!C213)</f>
        <v>-1.9167867848689235E-2</v>
      </c>
      <c r="D212" s="7">
        <f>LN(TN1_Precios!D212/TN1_Precios!D213)</f>
        <v>-4.3956114730381093E-3</v>
      </c>
      <c r="E212" s="7">
        <f>LN(TN1_Precios!E212/TN1_Precios!E213)</f>
        <v>-6.8210180479180574E-3</v>
      </c>
      <c r="F212" s="7">
        <f>LN(TN1_Precios!F212/TN1_Precios!F213)</f>
        <v>-2.4675946062592127E-2</v>
      </c>
      <c r="G212" s="7">
        <f>LN(TN1_Precios!G212/TN1_Precios!G213)</f>
        <v>0</v>
      </c>
      <c r="H212" s="7">
        <f>LN(TN1_Precios!H212/TN1_Precios!H213)</f>
        <v>-5.9366007570463095E-3</v>
      </c>
      <c r="I212" s="7">
        <f>LN(TN1_Precios!I212/TN1_Precios!I213)</f>
        <v>-2.7131001658017267E-2</v>
      </c>
      <c r="J212" s="7">
        <f>LN(TN1_Precios!J212/TN1_Precios!J213)</f>
        <v>-3.141194224674345E-2</v>
      </c>
      <c r="K212" s="7">
        <f>LN(TN1_Precios!K212/TN1_Precios!K213)</f>
        <v>-1.966863603459747E-2</v>
      </c>
      <c r="L212" s="7">
        <f>LN(TN1_Precios!L212/TN1_Precios!L213)</f>
        <v>-9.6965346585388759E-3</v>
      </c>
      <c r="M212" s="7">
        <f>LN(TN1_Precios!M212/TN1_Precios!M213)</f>
        <v>-8.7981268533897216E-3</v>
      </c>
      <c r="N212" s="7">
        <f>LN(TN1_Precios!N212/TN1_Precios!N213)</f>
        <v>-1.6492716678902938E-2</v>
      </c>
      <c r="O212" s="7">
        <f>LN(TN1_Precios!O212/TN1_Precios!O213)</f>
        <v>-1.3724330213617967E-2</v>
      </c>
      <c r="P212" s="7">
        <f>LN(TN1_Precios!P212/TN1_Precios!P213)</f>
        <v>-4.1167253192618006E-2</v>
      </c>
      <c r="Q212" s="7">
        <f>LN(TN1_Precios!Q212/TN1_Precios!Q213)</f>
        <v>-2.2572248410695935E-2</v>
      </c>
      <c r="R212" s="7">
        <f>LN(TN1_Precios!R212/TN1_Precios!R213)</f>
        <v>-1.6652407730352509E-2</v>
      </c>
      <c r="S212" s="7">
        <f>LN(TN1_Precios!S212/TN1_Precios!S213)</f>
        <v>-6.8918260379212583E-3</v>
      </c>
      <c r="T212" s="7">
        <f>LN(TN1_Precios!T212/TN1_Precios!T213)</f>
        <v>1.4600817942782612E-3</v>
      </c>
      <c r="U212" s="7">
        <f>LN(TN1_Precios!U212/TN1_Precios!U213)</f>
        <v>-8.1415357199995358E-3</v>
      </c>
      <c r="V212" s="7">
        <f>LN(TN1_Precios!V212/TN1_Precios!V213)</f>
        <v>-1.0157441198354164E-3</v>
      </c>
      <c r="W212" s="7">
        <f>LN(TN1_Precios!W212/TN1_Precios!W213)</f>
        <v>-2.3122417420854264E-2</v>
      </c>
      <c r="X212" s="7">
        <f>LN(TN1_Precios!X212/TN1_Precios!X213)</f>
        <v>-8.3226194267832232E-3</v>
      </c>
      <c r="Y212" s="7">
        <f>LN(TN1_Precios!Y212/TN1_Precios!Y213)</f>
        <v>-2.0168385398508865E-2</v>
      </c>
      <c r="Z212" s="7">
        <f>LN(TN1_Precios!Z212/TN1_Precios!Z213)</f>
        <v>-4.2857208454990742E-3</v>
      </c>
      <c r="AA212" s="7">
        <f>LN(TN1_Precios!AA212/TN1_Precios!AA213)</f>
        <v>-2.1984363935560122E-2</v>
      </c>
      <c r="AB212" s="7">
        <f>LN(TN1_Precios!AB212/TN1_Precios!AB213)</f>
        <v>-2.4562770163248645E-2</v>
      </c>
      <c r="AC212" s="7">
        <f>LN(TN1_Precios!AC212/TN1_Precios!AC213)</f>
        <v>0</v>
      </c>
      <c r="AD212" s="7">
        <f>LN(TN1_Precios!AD212/TN1_Precios!AD213)</f>
        <v>-2.2106462519679744E-2</v>
      </c>
      <c r="AE212" s="7">
        <f>LN(TN1_Precios!AE212/TN1_Precios!AE213)</f>
        <v>-2.3764720549709191E-2</v>
      </c>
      <c r="AF212" s="7">
        <f>LN(TN1_Precios!AF212/TN1_Precios!AF213)</f>
        <v>-1.4247354728832864E-2</v>
      </c>
      <c r="AG212" s="7"/>
      <c r="AH212" s="7">
        <f>LN(TN1_Precios!AH212/TN1_Precios!AH213)</f>
        <v>-3.913695083428541E-3</v>
      </c>
      <c r="AI212" s="7">
        <f>LN(TN1_Precios!AI212/TN1_Precios!AI213)</f>
        <v>-1.9781789838765634E-2</v>
      </c>
      <c r="AJ212" s="7">
        <f>LN(TN1_Precios!AJ212/TN1_Precios!AJ213)</f>
        <v>-3.1898258882297026E-2</v>
      </c>
      <c r="AK212" s="7">
        <f>LN(TN1_Precios!AK212/TN1_Precios!AK213)</f>
        <v>-1.9826568210005564E-2</v>
      </c>
      <c r="AL212" s="7">
        <f>LN(TN1_Precios!AL212/TN1_Precios!AL213)</f>
        <v>-1.2903404835907841E-2</v>
      </c>
      <c r="AM212" s="7">
        <f>LN(TN1_Precios!AM212/TN1_Precios!AM213)</f>
        <v>-1.4603150283384787E-2</v>
      </c>
      <c r="AN212" s="7">
        <f>LN(TN1_Precios!AN212/TN1_Precios!AN213)</f>
        <v>-2.3027333271310235E-2</v>
      </c>
    </row>
    <row r="213" spans="1:40" x14ac:dyDescent="0.2">
      <c r="A213" s="6">
        <v>42544</v>
      </c>
      <c r="B213" s="7">
        <f>LN(TN1_Precios!B213/TN1_Precios!B214)</f>
        <v>7.185964457399165E-3</v>
      </c>
      <c r="C213" s="7">
        <f>LN(TN1_Precios!C213/TN1_Precios!C214)</f>
        <v>7.9046755699785885E-3</v>
      </c>
      <c r="D213" s="7">
        <f>LN(TN1_Precios!D213/TN1_Precios!D214)</f>
        <v>-9.1002968843752804E-3</v>
      </c>
      <c r="E213" s="7">
        <f>LN(TN1_Precios!E213/TN1_Precios!E214)</f>
        <v>3.1489387722345593E-3</v>
      </c>
      <c r="F213" s="7">
        <f>LN(TN1_Precios!F213/TN1_Precios!F214)</f>
        <v>4.8899852941917702E-3</v>
      </c>
      <c r="G213" s="7">
        <f>LN(TN1_Precios!G213/TN1_Precios!G214)</f>
        <v>-2.6083554466881228E-4</v>
      </c>
      <c r="H213" s="7">
        <f>LN(TN1_Precios!H213/TN1_Precios!H214)</f>
        <v>7.7595635756441631E-3</v>
      </c>
      <c r="I213" s="7">
        <f>LN(TN1_Precios!I213/TN1_Precios!I214)</f>
        <v>7.1841633369684292E-3</v>
      </c>
      <c r="J213" s="7">
        <f>LN(TN1_Precios!J213/TN1_Precios!J214)</f>
        <v>-9.9912413807503944E-3</v>
      </c>
      <c r="K213" s="7">
        <f>LN(TN1_Precios!K213/TN1_Precios!K214)</f>
        <v>-5.1081285144604716E-3</v>
      </c>
      <c r="L213" s="7">
        <f>LN(TN1_Precios!L213/TN1_Precios!L214)</f>
        <v>2.3627639565749268E-3</v>
      </c>
      <c r="M213" s="7">
        <f>LN(TN1_Precios!M213/TN1_Precios!M214)</f>
        <v>4.6732365726280829E-3</v>
      </c>
      <c r="N213" s="7">
        <f>LN(TN1_Precios!N213/TN1_Precios!N214)</f>
        <v>1.2899726323204217E-2</v>
      </c>
      <c r="O213" s="7">
        <f>LN(TN1_Precios!O213/TN1_Precios!O214)</f>
        <v>6.059871716164758E-4</v>
      </c>
      <c r="P213" s="7">
        <f>LN(TN1_Precios!P213/TN1_Precios!P214)</f>
        <v>-2.9998658922579047E-3</v>
      </c>
      <c r="Q213" s="7">
        <f>LN(TN1_Precios!Q213/TN1_Precios!Q214)</f>
        <v>1.128197144510408E-2</v>
      </c>
      <c r="R213" s="7">
        <f>LN(TN1_Precios!R213/TN1_Precios!R214)</f>
        <v>4.158010148663677E-3</v>
      </c>
      <c r="S213" s="7">
        <f>LN(TN1_Precios!S213/TN1_Precios!S214)</f>
        <v>1.6900249864760609E-2</v>
      </c>
      <c r="T213" s="7">
        <f>LN(TN1_Precios!T213/TN1_Precios!T214)</f>
        <v>8.2120689173087946E-4</v>
      </c>
      <c r="U213" s="7">
        <f>LN(TN1_Precios!U213/TN1_Precios!U214)</f>
        <v>4.3909827060459594E-3</v>
      </c>
      <c r="V213" s="7">
        <f>LN(TN1_Precios!V213/TN1_Precios!V214)</f>
        <v>-1.5227266988785041E-4</v>
      </c>
      <c r="W213" s="7">
        <f>LN(TN1_Precios!W213/TN1_Precios!W214)</f>
        <v>-1.1363758650315095E-2</v>
      </c>
      <c r="X213" s="7">
        <f>LN(TN1_Precios!X213/TN1_Precios!X214)</f>
        <v>-2.2837577724898988E-3</v>
      </c>
      <c r="Y213" s="7">
        <f>LN(TN1_Precios!Y213/TN1_Precios!Y214)</f>
        <v>1.3968618730703918E-2</v>
      </c>
      <c r="Z213" s="7">
        <f>LN(TN1_Precios!Z213/TN1_Precios!Z214)</f>
        <v>1.6348158938307052E-2</v>
      </c>
      <c r="AA213" s="7">
        <f>LN(TN1_Precios!AA213/TN1_Precios!AA214)</f>
        <v>1.0412786797186196E-2</v>
      </c>
      <c r="AB213" s="7">
        <f>LN(TN1_Precios!AB213/TN1_Precios!AB214)</f>
        <v>1.4800688778831709E-2</v>
      </c>
      <c r="AC213" s="7">
        <f>LN(TN1_Precios!AC213/TN1_Precios!AC214)</f>
        <v>-6.2237437826612445E-4</v>
      </c>
      <c r="AD213" s="7">
        <f>LN(TN1_Precios!AD213/TN1_Precios!AD214)</f>
        <v>1.0977189252787786E-2</v>
      </c>
      <c r="AE213" s="7">
        <f>LN(TN1_Precios!AE213/TN1_Precios!AE214)</f>
        <v>1.1740335570600256E-2</v>
      </c>
      <c r="AF213" s="7">
        <f>LN(TN1_Precios!AF213/TN1_Precios!AF214)</f>
        <v>-4.8779298075499919E-5</v>
      </c>
      <c r="AG213" s="7"/>
      <c r="AH213" s="7">
        <f>LN(TN1_Precios!AH213/TN1_Precios!AH214)</f>
        <v>5.2081977043573602E-5</v>
      </c>
      <c r="AI213" s="7">
        <f>LN(TN1_Precios!AI213/TN1_Precios!AI214)</f>
        <v>-8.3005249350730295E-3</v>
      </c>
      <c r="AJ213" s="7">
        <f>LN(TN1_Precios!AJ213/TN1_Precios!AJ214)</f>
        <v>0</v>
      </c>
      <c r="AK213" s="7">
        <f>LN(TN1_Precios!AK213/TN1_Precios!AK214)</f>
        <v>3.291551901545961E-2</v>
      </c>
      <c r="AL213" s="7">
        <f>LN(TN1_Precios!AL213/TN1_Precios!AL214)</f>
        <v>8.3302261339428963E-3</v>
      </c>
      <c r="AM213" s="7">
        <f>LN(TN1_Precios!AM213/TN1_Precios!AM214)</f>
        <v>1.4803851704342031E-3</v>
      </c>
      <c r="AN213" s="7">
        <f>LN(TN1_Precios!AN213/TN1_Precios!AN214)</f>
        <v>0</v>
      </c>
    </row>
    <row r="214" spans="1:40" x14ac:dyDescent="0.2">
      <c r="A214" s="6">
        <v>42543</v>
      </c>
      <c r="B214" s="7">
        <f>LN(TN1_Precios!B214/TN1_Precios!B215)</f>
        <v>1.0572944271863838E-3</v>
      </c>
      <c r="C214" s="7">
        <f>LN(TN1_Precios!C214/TN1_Precios!C215)</f>
        <v>-8.2221056586673467E-3</v>
      </c>
      <c r="D214" s="7">
        <f>LN(TN1_Precios!D214/TN1_Precios!D215)</f>
        <v>1.7819711214375092E-3</v>
      </c>
      <c r="E214" s="7">
        <f>LN(TN1_Precios!E214/TN1_Precios!E215)</f>
        <v>8.9542698659577996E-4</v>
      </c>
      <c r="F214" s="7">
        <f>LN(TN1_Precios!F214/TN1_Precios!F215)</f>
        <v>0</v>
      </c>
      <c r="G214" s="7">
        <f>LN(TN1_Precios!G214/TN1_Precios!G215)</f>
        <v>0</v>
      </c>
      <c r="H214" s="7">
        <f>LN(TN1_Precios!H214/TN1_Precios!H215)</f>
        <v>1.791139608224137E-3</v>
      </c>
      <c r="I214" s="7">
        <f>LN(TN1_Precios!I214/TN1_Precios!I215)</f>
        <v>1.8826488146165888E-3</v>
      </c>
      <c r="J214" s="7">
        <f>LN(TN1_Precios!J214/TN1_Precios!J215)</f>
        <v>-3.1621968464544967E-3</v>
      </c>
      <c r="K214" s="7">
        <f>LN(TN1_Precios!K214/TN1_Precios!K215)</f>
        <v>-1.00267829026623E-3</v>
      </c>
      <c r="L214" s="7">
        <f>LN(TN1_Precios!L214/TN1_Precios!L215)</f>
        <v>3.317276559128422E-3</v>
      </c>
      <c r="M214" s="7">
        <f>LN(TN1_Precios!M214/TN1_Precios!M215)</f>
        <v>1.419547166838609E-4</v>
      </c>
      <c r="N214" s="7">
        <f>LN(TN1_Precios!N214/TN1_Precios!N215)</f>
        <v>-1.9348603262954217E-3</v>
      </c>
      <c r="O214" s="7">
        <f>LN(TN1_Precios!O214/TN1_Precios!O215)</f>
        <v>-4.958288063540795E-3</v>
      </c>
      <c r="P214" s="7">
        <f>LN(TN1_Precios!P214/TN1_Precios!P215)</f>
        <v>-1.0833364053035211E-2</v>
      </c>
      <c r="Q214" s="7">
        <f>LN(TN1_Precios!Q214/TN1_Precios!Q215)</f>
        <v>8.9876726317915569E-3</v>
      </c>
      <c r="R214" s="7">
        <f>LN(TN1_Precios!R214/TN1_Precios!R215)</f>
        <v>-8.3298630389188461E-4</v>
      </c>
      <c r="S214" s="7">
        <f>LN(TN1_Precios!S214/TN1_Precios!S215)</f>
        <v>-4.4605593891213187E-3</v>
      </c>
      <c r="T214" s="7">
        <f>LN(TN1_Precios!T214/TN1_Precios!T215)</f>
        <v>-3.2861227041149461E-5</v>
      </c>
      <c r="U214" s="7">
        <f>LN(TN1_Precios!U214/TN1_Precios!U215)</f>
        <v>-6.1709350924640273E-4</v>
      </c>
      <c r="V214" s="7">
        <f>LN(TN1_Precios!V214/TN1_Precios!V215)</f>
        <v>1.0305162107726969E-2</v>
      </c>
      <c r="W214" s="7">
        <f>LN(TN1_Precios!W214/TN1_Precios!W215)</f>
        <v>-2.6052820647211848E-4</v>
      </c>
      <c r="X214" s="7">
        <f>LN(TN1_Precios!X214/TN1_Precios!X215)</f>
        <v>-5.5921666040026448E-3</v>
      </c>
      <c r="Y214" s="7">
        <f>LN(TN1_Precios!Y214/TN1_Precios!Y215)</f>
        <v>-6.8935314966684204E-3</v>
      </c>
      <c r="Z214" s="7">
        <f>LN(TN1_Precios!Z214/TN1_Precios!Z215)</f>
        <v>3.164937575279448E-2</v>
      </c>
      <c r="AA214" s="7">
        <f>LN(TN1_Precios!AA214/TN1_Precios!AA215)</f>
        <v>7.4949120757327892E-3</v>
      </c>
      <c r="AB214" s="7">
        <f>LN(TN1_Precios!AB214/TN1_Precios!AB215)</f>
        <v>-5.6321254274865496E-3</v>
      </c>
      <c r="AC214" s="7">
        <f>LN(TN1_Precios!AC214/TN1_Precios!AC215)</f>
        <v>0</v>
      </c>
      <c r="AD214" s="7">
        <f>LN(TN1_Precios!AD214/TN1_Precios!AD215)</f>
        <v>3.3558083927144101E-3</v>
      </c>
      <c r="AE214" s="7">
        <f>LN(TN1_Precios!AE214/TN1_Precios!AE215)</f>
        <v>-1.9742403805423549E-3</v>
      </c>
      <c r="AF214" s="7">
        <f>LN(TN1_Precios!AF214/TN1_Precios!AF215)</f>
        <v>-9.6600348288853385E-3</v>
      </c>
      <c r="AG214" s="7"/>
      <c r="AH214" s="7">
        <f>LN(TN1_Precios!AH214/TN1_Precios!AH215)</f>
        <v>-1.0411245084105038E-3</v>
      </c>
      <c r="AI214" s="7">
        <f>LN(TN1_Precios!AI214/TN1_Precios!AI215)</f>
        <v>0</v>
      </c>
      <c r="AJ214" s="7">
        <f>LN(TN1_Precios!AJ214/TN1_Precios!AJ215)</f>
        <v>-1.3812262718502879E-2</v>
      </c>
      <c r="AK214" s="7">
        <f>LN(TN1_Precios!AK214/TN1_Precios!AK215)</f>
        <v>-1.052155530020823E-2</v>
      </c>
      <c r="AL214" s="7">
        <f>LN(TN1_Precios!AL214/TN1_Precios!AL215)</f>
        <v>-1.1342276603934495E-2</v>
      </c>
      <c r="AM214" s="7">
        <f>LN(TN1_Precios!AM214/TN1_Precios!AM215)</f>
        <v>7.4349784875179905E-3</v>
      </c>
      <c r="AN214" s="7">
        <f>LN(TN1_Precios!AN214/TN1_Precios!AN215)</f>
        <v>0</v>
      </c>
    </row>
    <row r="215" spans="1:40" x14ac:dyDescent="0.2">
      <c r="A215" s="6">
        <v>42542</v>
      </c>
      <c r="B215" s="7">
        <f>LN(TN1_Precios!B215/TN1_Precios!B216)</f>
        <v>2.0727320297785562E-3</v>
      </c>
      <c r="C215" s="7">
        <f>LN(TN1_Precios!C215/TN1_Precios!C216)</f>
        <v>2.5393600949042826E-4</v>
      </c>
      <c r="D215" s="7">
        <f>LN(TN1_Precios!D215/TN1_Precios!D216)</f>
        <v>-6.2929363868116878E-4</v>
      </c>
      <c r="E215" s="7">
        <f>LN(TN1_Precios!E215/TN1_Precios!E216)</f>
        <v>1.0243278744554672E-3</v>
      </c>
      <c r="F215" s="7">
        <f>LN(TN1_Precios!F215/TN1_Precios!F216)</f>
        <v>-6.6770055081989375E-3</v>
      </c>
      <c r="G215" s="7">
        <f>LN(TN1_Precios!G215/TN1_Precios!G216)</f>
        <v>-2.2096071556607678E-2</v>
      </c>
      <c r="H215" s="7">
        <f>LN(TN1_Precios!H215/TN1_Precios!H216)</f>
        <v>2.3931875995975294E-3</v>
      </c>
      <c r="I215" s="7">
        <f>LN(TN1_Precios!I215/TN1_Precios!I216)</f>
        <v>-5.0125418235442863E-3</v>
      </c>
      <c r="J215" s="7">
        <f>LN(TN1_Precios!J215/TN1_Precios!J216)</f>
        <v>-9.8179036689300253E-3</v>
      </c>
      <c r="K215" s="7">
        <f>LN(TN1_Precios!K215/TN1_Precios!K216)</f>
        <v>-4.0663568753943049E-3</v>
      </c>
      <c r="L215" s="7">
        <f>LN(TN1_Precios!L215/TN1_Precios!L216)</f>
        <v>1.6914397187910366E-2</v>
      </c>
      <c r="M215" s="7">
        <f>LN(TN1_Precios!M215/TN1_Precios!M216)</f>
        <v>3.5554328856753472E-3</v>
      </c>
      <c r="N215" s="7">
        <f>LN(TN1_Precios!N215/TN1_Precios!N216)</f>
        <v>-7.8442960886934577E-3</v>
      </c>
      <c r="O215" s="7">
        <f>LN(TN1_Precios!O215/TN1_Precios!O216)</f>
        <v>1.2442123303071673E-2</v>
      </c>
      <c r="P215" s="7">
        <f>LN(TN1_Precios!P215/TN1_Precios!P216)</f>
        <v>2.0673235532335291E-3</v>
      </c>
      <c r="Q215" s="7">
        <f>LN(TN1_Precios!Q215/TN1_Precios!Q216)</f>
        <v>1.735052787466251E-3</v>
      </c>
      <c r="R215" s="7">
        <f>LN(TN1_Precios!R215/TN1_Precios!R216)</f>
        <v>0</v>
      </c>
      <c r="S215" s="7">
        <f>LN(TN1_Precios!S215/TN1_Precios!S216)</f>
        <v>2.7352614576599883E-2</v>
      </c>
      <c r="T215" s="7">
        <f>LN(TN1_Precios!T215/TN1_Precios!T216)</f>
        <v>1.6984526066557384E-2</v>
      </c>
      <c r="U215" s="7">
        <f>LN(TN1_Precios!U215/TN1_Precios!U216)</f>
        <v>1.5926842059816614E-2</v>
      </c>
      <c r="V215" s="7">
        <f>LN(TN1_Precios!V215/TN1_Precios!V216)</f>
        <v>-1.0762884466697061E-3</v>
      </c>
      <c r="W215" s="7">
        <f>LN(TN1_Precios!W215/TN1_Precios!W216)</f>
        <v>1.3483580969932789E-3</v>
      </c>
      <c r="X215" s="7">
        <f>LN(TN1_Precios!X215/TN1_Precios!X216)</f>
        <v>-3.7735893836394912E-3</v>
      </c>
      <c r="Y215" s="7">
        <f>LN(TN1_Precios!Y215/TN1_Precios!Y216)</f>
        <v>1.0282901968380141E-2</v>
      </c>
      <c r="Z215" s="7">
        <f>LN(TN1_Precios!Z215/TN1_Precios!Z216)</f>
        <v>-6.52196479331361E-3</v>
      </c>
      <c r="AA215" s="7">
        <f>LN(TN1_Precios!AA215/TN1_Precios!AA216)</f>
        <v>-1.7939261126604697E-3</v>
      </c>
      <c r="AB215" s="7">
        <f>LN(TN1_Precios!AB215/TN1_Precios!AB216)</f>
        <v>-3.2148358591717317E-3</v>
      </c>
      <c r="AC215" s="7">
        <f>LN(TN1_Precios!AC215/TN1_Precios!AC216)</f>
        <v>6.2237437826607078E-4</v>
      </c>
      <c r="AD215" s="7">
        <f>LN(TN1_Precios!AD215/TN1_Precios!AD216)</f>
        <v>1.4389172421839746E-2</v>
      </c>
      <c r="AE215" s="7">
        <f>LN(TN1_Precios!AE215/TN1_Precios!AE216)</f>
        <v>6.7475191331999125E-3</v>
      </c>
      <c r="AF215" s="7">
        <f>LN(TN1_Precios!AF215/TN1_Precios!AF216)</f>
        <v>-1.400771249035504E-2</v>
      </c>
      <c r="AG215" s="7"/>
      <c r="AH215" s="7">
        <f>LN(TN1_Precios!AH215/TN1_Precios!AH216)</f>
        <v>9.8904253136682823E-4</v>
      </c>
      <c r="AI215" s="7">
        <f>LN(TN1_Precios!AI215/TN1_Precios!AI216)</f>
        <v>8.5089233936787283E-3</v>
      </c>
      <c r="AJ215" s="7">
        <f>LN(TN1_Precios!AJ215/TN1_Precios!AJ216)</f>
        <v>5.4697691069312401E-3</v>
      </c>
      <c r="AK215" s="7">
        <f>LN(TN1_Precios!AK215/TN1_Precios!AK216)</f>
        <v>1.836378666439823E-4</v>
      </c>
      <c r="AL215" s="7">
        <f>LN(TN1_Precios!AL215/TN1_Precios!AL216)</f>
        <v>1.2103022171243627E-2</v>
      </c>
      <c r="AM215" s="7">
        <f>LN(TN1_Precios!AM215/TN1_Precios!AM216)</f>
        <v>-1.4914245866700204E-3</v>
      </c>
      <c r="AN215" s="7">
        <f>LN(TN1_Precios!AN215/TN1_Precios!AN216)</f>
        <v>0</v>
      </c>
    </row>
    <row r="216" spans="1:40" x14ac:dyDescent="0.2">
      <c r="A216" s="6">
        <v>42541</v>
      </c>
      <c r="B216" s="7">
        <f>LN(TN1_Precios!B216/TN1_Precios!B217)</f>
        <v>1.0279210888754033E-3</v>
      </c>
      <c r="C216" s="7">
        <f>LN(TN1_Precios!C216/TN1_Precios!C217)</f>
        <v>0</v>
      </c>
      <c r="D216" s="7">
        <f>LN(TN1_Precios!D216/TN1_Precios!D217)</f>
        <v>-4.7853862746929741E-3</v>
      </c>
      <c r="E216" s="7">
        <f>LN(TN1_Precios!E216/TN1_Precios!E217)</f>
        <v>4.1935959442414303E-3</v>
      </c>
      <c r="F216" s="7">
        <f>LN(TN1_Precios!F216/TN1_Precios!F217)</f>
        <v>1.770760183600421E-3</v>
      </c>
      <c r="G216" s="7">
        <f>LN(TN1_Precios!G216/TN1_Precios!G217)</f>
        <v>8.5070188031282853E-4</v>
      </c>
      <c r="H216" s="7">
        <f>LN(TN1_Precios!H216/TN1_Precios!H217)</f>
        <v>-2.0064424071177338E-3</v>
      </c>
      <c r="I216" s="7">
        <f>LN(TN1_Precios!I216/TN1_Precios!I217)</f>
        <v>-4.3654575096399627E-3</v>
      </c>
      <c r="J216" s="7">
        <f>LN(TN1_Precios!J216/TN1_Precios!J217)</f>
        <v>3.566927092969077E-3</v>
      </c>
      <c r="K216" s="7">
        <f>LN(TN1_Precios!K216/TN1_Precios!K217)</f>
        <v>4.0531704389626362E-3</v>
      </c>
      <c r="L216" s="7">
        <f>LN(TN1_Precios!L216/TN1_Precios!L217)</f>
        <v>2.57815160529918E-3</v>
      </c>
      <c r="M216" s="7">
        <f>LN(TN1_Precios!M216/TN1_Precios!M217)</f>
        <v>2.8498147813273421E-4</v>
      </c>
      <c r="N216" s="7">
        <f>LN(TN1_Precios!N216/TN1_Precios!N217)</f>
        <v>3.2015964169411371E-3</v>
      </c>
      <c r="O216" s="7">
        <f>LN(TN1_Precios!O216/TN1_Precios!O217)</f>
        <v>-8.1504009360789404E-3</v>
      </c>
      <c r="P216" s="7">
        <f>LN(TN1_Precios!P216/TN1_Precios!P217)</f>
        <v>-1.4385904297238891E-3</v>
      </c>
      <c r="Q216" s="7">
        <f>LN(TN1_Precios!Q216/TN1_Precios!Q217)</f>
        <v>-6.5294183286878178E-3</v>
      </c>
      <c r="R216" s="7">
        <f>LN(TN1_Precios!R216/TN1_Precios!R217)</f>
        <v>7.4965644258798343E-4</v>
      </c>
      <c r="S216" s="7">
        <f>LN(TN1_Precios!S216/TN1_Precios!S217)</f>
        <v>3.8763413499719061E-2</v>
      </c>
      <c r="T216" s="7">
        <f>LN(TN1_Precios!T216/TN1_Precios!T217)</f>
        <v>-1.0324538705675779E-2</v>
      </c>
      <c r="U216" s="7">
        <f>LN(TN1_Precios!U216/TN1_Precios!U217)</f>
        <v>1.0059118135920617E-2</v>
      </c>
      <c r="V216" s="7">
        <f>LN(TN1_Precios!V216/TN1_Precios!V217)</f>
        <v>-2.283932673026132E-2</v>
      </c>
      <c r="W216" s="7">
        <f>LN(TN1_Precios!W216/TN1_Precios!W217)</f>
        <v>3.8551244246152137E-5</v>
      </c>
      <c r="X216" s="7">
        <f>LN(TN1_Precios!X216/TN1_Precios!X217)</f>
        <v>-1.5509981101242439E-2</v>
      </c>
      <c r="Y216" s="7">
        <f>LN(TN1_Precios!Y216/TN1_Precios!Y217)</f>
        <v>-6.1416032874196166E-3</v>
      </c>
      <c r="Z216" s="7">
        <f>LN(TN1_Precios!Z216/TN1_Precios!Z217)</f>
        <v>6.3350314345115765E-3</v>
      </c>
      <c r="AA216" s="7">
        <f>LN(TN1_Precios!AA216/TN1_Precios!AA217)</f>
        <v>1.4787657905647473E-2</v>
      </c>
      <c r="AB216" s="7">
        <f>LN(TN1_Precios!AB216/TN1_Precios!AB217)</f>
        <v>1.3073063720162948E-2</v>
      </c>
      <c r="AC216" s="7">
        <f>LN(TN1_Precios!AC216/TN1_Precios!AC217)</f>
        <v>-3.8902937662400286E-4</v>
      </c>
      <c r="AD216" s="7">
        <f>LN(TN1_Precios!AD216/TN1_Precios!AD217)</f>
        <v>-1.3278077879521502E-2</v>
      </c>
      <c r="AE216" s="7">
        <f>LN(TN1_Precios!AE216/TN1_Precios!AE217)</f>
        <v>0</v>
      </c>
      <c r="AF216" s="7">
        <f>LN(TN1_Precios!AF216/TN1_Precios!AF217)</f>
        <v>6.8354272977591782E-3</v>
      </c>
      <c r="AG216" s="7"/>
      <c r="AH216" s="7">
        <f>LN(TN1_Precios!AH216/TN1_Precios!AH217)</f>
        <v>-1.3347326965239286E-2</v>
      </c>
      <c r="AI216" s="7">
        <f>LN(TN1_Precios!AI216/TN1_Precios!AI217)</f>
        <v>1.1529317522058212E-2</v>
      </c>
      <c r="AJ216" s="7">
        <f>LN(TN1_Precios!AJ216/TN1_Precios!AJ217)</f>
        <v>2.6652683063480066E-3</v>
      </c>
      <c r="AK216" s="7">
        <f>LN(TN1_Precios!AK216/TN1_Precios!AK217)</f>
        <v>-5.9206081331689281E-3</v>
      </c>
      <c r="AL216" s="7">
        <f>LN(TN1_Precios!AL216/TN1_Precios!AL217)</f>
        <v>-8.3365393757667376E-3</v>
      </c>
      <c r="AM216" s="7">
        <f>LN(TN1_Precios!AM216/TN1_Precios!AM217)</f>
        <v>0</v>
      </c>
      <c r="AN216" s="7">
        <f>LN(TN1_Precios!AN216/TN1_Precios!AN217)</f>
        <v>0</v>
      </c>
    </row>
    <row r="217" spans="1:40" x14ac:dyDescent="0.2">
      <c r="A217" s="6">
        <v>42538</v>
      </c>
      <c r="B217" s="7">
        <f>LN(TN1_Precios!B217/TN1_Precios!B218)</f>
        <v>3.4155516217732446E-3</v>
      </c>
      <c r="C217" s="7">
        <f>LN(TN1_Precios!C217/TN1_Precios!C218)</f>
        <v>0</v>
      </c>
      <c r="D217" s="7">
        <f>LN(TN1_Precios!D217/TN1_Precios!D218)</f>
        <v>5.9918805065996813E-3</v>
      </c>
      <c r="E217" s="7">
        <f>LN(TN1_Precios!E217/TN1_Precios!E218)</f>
        <v>4.5988949169817632E-3</v>
      </c>
      <c r="F217" s="7">
        <f>LN(TN1_Precios!F217/TN1_Precios!F218)</f>
        <v>-2.3922548790958814E-2</v>
      </c>
      <c r="G217" s="7">
        <f>LN(TN1_Precios!G217/TN1_Precios!G218)</f>
        <v>-2.1053409197832381E-2</v>
      </c>
      <c r="H217" s="7">
        <f>LN(TN1_Precios!H217/TN1_Precios!H218)</f>
        <v>2.2531254031001543E-3</v>
      </c>
      <c r="I217" s="7">
        <f>LN(TN1_Precios!I217/TN1_Precios!I218)</f>
        <v>5.6162394112924917E-3</v>
      </c>
      <c r="J217" s="7">
        <f>LN(TN1_Precios!J217/TN1_Precios!J218)</f>
        <v>3.7546431360380213E-3</v>
      </c>
      <c r="K217" s="7">
        <f>LN(TN1_Precios!K217/TN1_Precios!K218)</f>
        <v>-9.9195187103611887E-3</v>
      </c>
      <c r="L217" s="7">
        <f>LN(TN1_Precios!L217/TN1_Precios!L218)</f>
        <v>-1.5052325830474828E-2</v>
      </c>
      <c r="M217" s="7">
        <f>LN(TN1_Precios!M217/TN1_Precios!M218)</f>
        <v>2.9972191137961636E-3</v>
      </c>
      <c r="N217" s="7">
        <f>LN(TN1_Precios!N217/TN1_Precios!N218)</f>
        <v>-6.2513523181162156E-3</v>
      </c>
      <c r="O217" s="7">
        <f>LN(TN1_Precios!O217/TN1_Precios!O218)</f>
        <v>-1.2341747816452628E-2</v>
      </c>
      <c r="P217" s="7">
        <f>LN(TN1_Precios!P217/TN1_Precios!P218)</f>
        <v>1.5285710839441087E-3</v>
      </c>
      <c r="Q217" s="7">
        <f>LN(TN1_Precios!Q217/TN1_Precios!Q218)</f>
        <v>3.4393401630129303E-3</v>
      </c>
      <c r="R217" s="7">
        <f>LN(TN1_Precios!R217/TN1_Precios!R218)</f>
        <v>-1.6282024224960358E-2</v>
      </c>
      <c r="S217" s="7">
        <f>LN(TN1_Precios!S217/TN1_Precios!S218)</f>
        <v>-6.2213206142524482E-3</v>
      </c>
      <c r="T217" s="7">
        <f>LN(TN1_Precios!T217/TN1_Precios!T218)</f>
        <v>1.0474956114267617E-2</v>
      </c>
      <c r="U217" s="7">
        <f>LN(TN1_Precios!U217/TN1_Precios!U218)</f>
        <v>-8.5819980486466652E-3</v>
      </c>
      <c r="V217" s="7">
        <f>LN(TN1_Precios!V217/TN1_Precios!V218)</f>
        <v>8.6994237825451393E-3</v>
      </c>
      <c r="W217" s="7">
        <f>LN(TN1_Precios!W217/TN1_Precios!W218)</f>
        <v>-2.1565841916273793E-3</v>
      </c>
      <c r="X217" s="7">
        <f>LN(TN1_Precios!X217/TN1_Precios!X218)</f>
        <v>1.7394995797013819E-2</v>
      </c>
      <c r="Y217" s="7">
        <f>LN(TN1_Precios!Y217/TN1_Precios!Y218)</f>
        <v>1.2246314214914967E-4</v>
      </c>
      <c r="Z217" s="7">
        <f>LN(TN1_Precios!Z217/TN1_Precios!Z218)</f>
        <v>1.6965534158296668E-2</v>
      </c>
      <c r="AA217" s="7">
        <f>LN(TN1_Precios!AA217/TN1_Precios!AA218)</f>
        <v>2.48751067915059E-2</v>
      </c>
      <c r="AB217" s="7">
        <f>LN(TN1_Precios!AB217/TN1_Precios!AB218)</f>
        <v>1.3322872255973025E-2</v>
      </c>
      <c r="AC217" s="7">
        <f>LN(TN1_Precios!AC217/TN1_Precios!AC218)</f>
        <v>-1.8115739203955733E-2</v>
      </c>
      <c r="AD217" s="7">
        <f>LN(TN1_Precios!AD217/TN1_Precios!AD218)</f>
        <v>2.5270771571246188E-3</v>
      </c>
      <c r="AE217" s="7">
        <f>LN(TN1_Precios!AE217/TN1_Precios!AE218)</f>
        <v>-8.3697021685142519E-4</v>
      </c>
      <c r="AF217" s="7">
        <f>LN(TN1_Precios!AF217/TN1_Precios!AF218)</f>
        <v>1.6588459216019816E-2</v>
      </c>
      <c r="AG217" s="7"/>
      <c r="AH217" s="7">
        <f>LN(TN1_Precios!AH217/TN1_Precios!AH218)</f>
        <v>1.0850576643520281E-2</v>
      </c>
      <c r="AI217" s="7">
        <f>LN(TN1_Precios!AI217/TN1_Precios!AI218)</f>
        <v>6.7696471775405753E-3</v>
      </c>
      <c r="AJ217" s="7">
        <f>LN(TN1_Precios!AJ217/TN1_Precios!AJ218)</f>
        <v>3.3213202389579433E-3</v>
      </c>
      <c r="AK217" s="7">
        <f>LN(TN1_Precios!AK217/TN1_Precios!AK218)</f>
        <v>-1.5810279973188181E-3</v>
      </c>
      <c r="AL217" s="7">
        <f>LN(TN1_Precios!AL217/TN1_Precios!AL218)</f>
        <v>1.5105743053668514E-3</v>
      </c>
      <c r="AM217" s="7">
        <f>LN(TN1_Precios!AM217/TN1_Precios!AM218)</f>
        <v>-1.3176591560732216E-2</v>
      </c>
      <c r="AN217" s="7">
        <f>LN(TN1_Precios!AN217/TN1_Precios!AN218)</f>
        <v>8.130411809826258E-5</v>
      </c>
    </row>
    <row r="218" spans="1:40" x14ac:dyDescent="0.2">
      <c r="A218" s="6">
        <v>42537</v>
      </c>
      <c r="B218" s="7">
        <f>LN(TN1_Precios!B218/TN1_Precios!B219)</f>
        <v>1.3078465069015367E-3</v>
      </c>
      <c r="C218" s="7">
        <f>LN(TN1_Precios!C218/TN1_Precios!C219)</f>
        <v>-6.3291350516475123E-3</v>
      </c>
      <c r="D218" s="7">
        <f>LN(TN1_Precios!D218/TN1_Precios!D219)</f>
        <v>-1.7829990564481697E-3</v>
      </c>
      <c r="E218" s="7">
        <f>LN(TN1_Precios!E218/TN1_Precios!E219)</f>
        <v>-3.8267272324393909E-3</v>
      </c>
      <c r="F218" s="7">
        <f>LN(TN1_Precios!F218/TN1_Precios!F219)</f>
        <v>-1.5907099725834182E-2</v>
      </c>
      <c r="G218" s="7">
        <f>LN(TN1_Precios!G218/TN1_Precios!G219)</f>
        <v>0</v>
      </c>
      <c r="H218" s="7">
        <f>LN(TN1_Precios!H218/TN1_Precios!H219)</f>
        <v>9.9531504391400568E-3</v>
      </c>
      <c r="I218" s="7">
        <f>LN(TN1_Precios!I218/TN1_Precios!I219)</f>
        <v>1.3228539363181618E-2</v>
      </c>
      <c r="J218" s="7">
        <f>LN(TN1_Precios!J218/TN1_Precios!J219)</f>
        <v>9.8020608554176946E-3</v>
      </c>
      <c r="K218" s="7">
        <f>LN(TN1_Precios!K218/TN1_Precios!K219)</f>
        <v>2.4575818272646534E-3</v>
      </c>
      <c r="L218" s="7">
        <f>LN(TN1_Precios!L218/TN1_Precios!L219)</f>
        <v>1.9090047159239715E-3</v>
      </c>
      <c r="M218" s="7">
        <f>LN(TN1_Precios!M218/TN1_Precios!M219)</f>
        <v>4.8717677671083074E-3</v>
      </c>
      <c r="N218" s="7">
        <f>LN(TN1_Precios!N218/TN1_Precios!N219)</f>
        <v>5.1830141943540421E-3</v>
      </c>
      <c r="O218" s="7">
        <f>LN(TN1_Precios!O218/TN1_Precios!O219)</f>
        <v>-4.7752732060827221E-3</v>
      </c>
      <c r="P218" s="7">
        <f>LN(TN1_Precios!P218/TN1_Precios!P219)</f>
        <v>9.0025213138083334E-4</v>
      </c>
      <c r="Q218" s="7">
        <f>LN(TN1_Precios!Q218/TN1_Precios!Q219)</f>
        <v>-1.2553499495797898E-2</v>
      </c>
      <c r="R218" s="7">
        <f>LN(TN1_Precios!R218/TN1_Precios!R219)</f>
        <v>1.636535408626423E-2</v>
      </c>
      <c r="S218" s="7">
        <f>LN(TN1_Precios!S218/TN1_Precios!S219)</f>
        <v>4.5620355758079524E-2</v>
      </c>
      <c r="T218" s="7">
        <f>LN(TN1_Precios!T218/TN1_Precios!T219)</f>
        <v>6.5399166589627383E-3</v>
      </c>
      <c r="U218" s="7">
        <f>LN(TN1_Precios!U218/TN1_Precios!U219)</f>
        <v>1.0462773809531234E-2</v>
      </c>
      <c r="V218" s="7">
        <f>LN(TN1_Precios!V218/TN1_Precios!V219)</f>
        <v>4.5464879164612402E-4</v>
      </c>
      <c r="W218" s="7">
        <f>LN(TN1_Precios!W218/TN1_Precios!W219)</f>
        <v>1.9234653151799247E-5</v>
      </c>
      <c r="X218" s="7">
        <f>LN(TN1_Precios!X218/TN1_Precios!X219)</f>
        <v>-1.0371977734317519E-3</v>
      </c>
      <c r="Y218" s="7">
        <f>LN(TN1_Precios!Y218/TN1_Precios!Y219)</f>
        <v>5.0065926811217439E-3</v>
      </c>
      <c r="Z218" s="7">
        <f>LN(TN1_Precios!Z218/TN1_Precios!Z219)</f>
        <v>-1.9009599905171911E-4</v>
      </c>
      <c r="AA218" s="7">
        <f>LN(TN1_Precios!AA218/TN1_Precios!AA219)</f>
        <v>-1.1850287095526029E-2</v>
      </c>
      <c r="AB218" s="7">
        <f>LN(TN1_Precios!AB218/TN1_Precios!AB219)</f>
        <v>-9.2307174093704761E-3</v>
      </c>
      <c r="AC218" s="7">
        <f>LN(TN1_Precios!AC218/TN1_Precios!AC219)</f>
        <v>-1.5277671712552352E-4</v>
      </c>
      <c r="AD218" s="7">
        <f>LN(TN1_Precios!AD218/TN1_Precios!AD219)</f>
        <v>1.3262601413535377E-3</v>
      </c>
      <c r="AE218" s="7">
        <f>LN(TN1_Precios!AE218/TN1_Precios!AE219)</f>
        <v>3.2321809428063151E-3</v>
      </c>
      <c r="AF218" s="7">
        <f>LN(TN1_Precios!AF218/TN1_Precios!AF219)</f>
        <v>2.9264010353700047E-4</v>
      </c>
      <c r="AG218" s="7"/>
      <c r="AH218" s="7">
        <f>LN(TN1_Precios!AH218/TN1_Precios!AH219)</f>
        <v>5.1041777480760183E-3</v>
      </c>
      <c r="AI218" s="7">
        <f>LN(TN1_Precios!AI218/TN1_Precios!AI219)</f>
        <v>2.3376910018910861E-3</v>
      </c>
      <c r="AJ218" s="7">
        <f>LN(TN1_Precios!AJ218/TN1_Precios!AJ219)</f>
        <v>-2.1884507214556493E-3</v>
      </c>
      <c r="AK218" s="7">
        <f>LN(TN1_Precios!AK218/TN1_Precios!AK219)</f>
        <v>4.5674693453949134E-3</v>
      </c>
      <c r="AL218" s="7">
        <f>LN(TN1_Precios!AL218/TN1_Precios!AL219)</f>
        <v>0</v>
      </c>
      <c r="AM218" s="7">
        <f>LN(TN1_Precios!AM218/TN1_Precios!AM219)</f>
        <v>1.466801614740231E-2</v>
      </c>
      <c r="AN218" s="7">
        <f>LN(TN1_Precios!AN218/TN1_Precios!AN219)</f>
        <v>-8.1304118098292924E-5</v>
      </c>
    </row>
    <row r="219" spans="1:40" x14ac:dyDescent="0.2">
      <c r="A219" s="6">
        <v>42536</v>
      </c>
      <c r="B219" s="7">
        <f>LN(TN1_Precios!B219/TN1_Precios!B220)</f>
        <v>4.6747398933580722E-3</v>
      </c>
      <c r="C219" s="7">
        <f>LN(TN1_Precios!C219/TN1_Precios!C220)</f>
        <v>1.0942936888250716E-2</v>
      </c>
      <c r="D219" s="7">
        <f>LN(TN1_Precios!D219/TN1_Precios!D220)</f>
        <v>2.7019599077496006E-3</v>
      </c>
      <c r="E219" s="7">
        <f>LN(TN1_Precios!E219/TN1_Precios!E220)</f>
        <v>1.6354797108258216E-2</v>
      </c>
      <c r="F219" s="7">
        <f>LN(TN1_Precios!F219/TN1_Precios!F220)</f>
        <v>1.5748356968139112E-2</v>
      </c>
      <c r="G219" s="7">
        <f>LN(TN1_Precios!G219/TN1_Precios!G220)</f>
        <v>8.3368074857740867E-4</v>
      </c>
      <c r="H219" s="7">
        <f>LN(TN1_Precios!H219/TN1_Precios!H220)</f>
        <v>-7.4726451302219849E-4</v>
      </c>
      <c r="I219" s="7">
        <f>LN(TN1_Precios!I219/TN1_Precios!I220)</f>
        <v>7.6384839887847587E-3</v>
      </c>
      <c r="J219" s="7">
        <f>LN(TN1_Precios!J219/TN1_Precios!J220)</f>
        <v>1.0657767740839541E-2</v>
      </c>
      <c r="K219" s="7">
        <f>LN(TN1_Precios!K219/TN1_Precios!K220)</f>
        <v>1.5707217498714537E-4</v>
      </c>
      <c r="L219" s="7">
        <f>LN(TN1_Precios!L219/TN1_Precios!L220)</f>
        <v>7.0310292845772761E-3</v>
      </c>
      <c r="M219" s="7">
        <f>LN(TN1_Precios!M219/TN1_Precios!M220)</f>
        <v>1.0059640138409729E-3</v>
      </c>
      <c r="N219" s="7">
        <f>LN(TN1_Precios!N219/TN1_Precios!N220)</f>
        <v>-5.395441173379212E-3</v>
      </c>
      <c r="O219" s="7">
        <f>LN(TN1_Precios!O219/TN1_Precios!O220)</f>
        <v>7.5914169528558629E-3</v>
      </c>
      <c r="P219" s="7">
        <f>LN(TN1_Precios!P219/TN1_Precios!P220)</f>
        <v>7.9573618178220788E-3</v>
      </c>
      <c r="Q219" s="7">
        <f>LN(TN1_Precios!Q219/TN1_Precios!Q220)</f>
        <v>9.2337387550170437E-3</v>
      </c>
      <c r="R219" s="7">
        <f>LN(TN1_Precios!R219/TN1_Precios!R220)</f>
        <v>-2.4529997743277618E-2</v>
      </c>
      <c r="S219" s="7">
        <f>LN(TN1_Precios!S219/TN1_Precios!S220)</f>
        <v>-8.3863718362502435E-2</v>
      </c>
      <c r="T219" s="7">
        <f>LN(TN1_Precios!T219/TN1_Precios!T220)</f>
        <v>4.7894588746054028E-3</v>
      </c>
      <c r="U219" s="7">
        <f>LN(TN1_Precios!U219/TN1_Precios!U220)</f>
        <v>-3.0850664466306218E-3</v>
      </c>
      <c r="V219" s="7">
        <f>LN(TN1_Precios!V219/TN1_Precios!V220)</f>
        <v>2.2534869433052645E-2</v>
      </c>
      <c r="W219" s="7">
        <f>LN(TN1_Precios!W219/TN1_Precios!W220)</f>
        <v>-1.923465315185018E-5</v>
      </c>
      <c r="X219" s="7">
        <f>LN(TN1_Precios!X219/TN1_Precios!X220)</f>
        <v>2.5871329811170005E-2</v>
      </c>
      <c r="Y219" s="7">
        <f>LN(TN1_Precios!Y219/TN1_Precios!Y220)</f>
        <v>-4.8568951379231928E-3</v>
      </c>
      <c r="Z219" s="7">
        <f>LN(TN1_Precios!Z219/TN1_Precios!Z220)</f>
        <v>-3.0366316748606306E-3</v>
      </c>
      <c r="AA219" s="7">
        <f>LN(TN1_Precios!AA219/TN1_Precios!AA220)</f>
        <v>1.9908539408355116E-2</v>
      </c>
      <c r="AB219" s="7">
        <f>LN(TN1_Precios!AB219/TN1_Precios!AB220)</f>
        <v>1.6460961967357673E-2</v>
      </c>
      <c r="AC219" s="7">
        <f>LN(TN1_Precios!AC219/TN1_Precios!AC220)</f>
        <v>7.0519991773974654E-3</v>
      </c>
      <c r="AD219" s="7">
        <f>LN(TN1_Precios!AD219/TN1_Precios!AD220)</f>
        <v>-1.2618369406626936E-2</v>
      </c>
      <c r="AE219" s="7">
        <f>LN(TN1_Precios!AE219/TN1_Precios!AE220)</f>
        <v>0</v>
      </c>
      <c r="AF219" s="7">
        <f>LN(TN1_Precios!AF219/TN1_Precios!AF220)</f>
        <v>0</v>
      </c>
      <c r="AG219" s="7"/>
      <c r="AH219" s="7">
        <f>LN(TN1_Precios!AH219/TN1_Precios!AH220)</f>
        <v>5.8129042212031485E-3</v>
      </c>
      <c r="AI219" s="7">
        <f>LN(TN1_Precios!AI219/TN1_Precios!AI220)</f>
        <v>1.069528911674795E-2</v>
      </c>
      <c r="AJ219" s="7">
        <f>LN(TN1_Precios!AJ219/TN1_Precios!AJ220)</f>
        <v>7.0688898863641245E-3</v>
      </c>
      <c r="AK219" s="7">
        <f>LN(TN1_Precios!AK219/TN1_Precios!AK220)</f>
        <v>6.8598296809443699E-3</v>
      </c>
      <c r="AL219" s="7">
        <f>LN(TN1_Precios!AL219/TN1_Precios!AL220)</f>
        <v>4.5454623716746382E-3</v>
      </c>
      <c r="AM219" s="7">
        <f>LN(TN1_Precios!AM219/TN1_Precios!AM220)</f>
        <v>0</v>
      </c>
      <c r="AN219" s="7">
        <f>LN(TN1_Precios!AN219/TN1_Precios!AN220)</f>
        <v>0</v>
      </c>
    </row>
    <row r="220" spans="1:40" x14ac:dyDescent="0.2">
      <c r="A220" s="6">
        <v>42535</v>
      </c>
      <c r="B220" s="7">
        <f>LN(TN1_Precios!B220/TN1_Precios!B221)</f>
        <v>-3.0962345467354537E-4</v>
      </c>
      <c r="C220" s="7">
        <f>LN(TN1_Precios!C220/TN1_Precios!C221)</f>
        <v>1.0354813857318224E-2</v>
      </c>
      <c r="D220" s="7">
        <f>LN(TN1_Precios!D220/TN1_Precios!D221)</f>
        <v>5.4523320595394869E-3</v>
      </c>
      <c r="E220" s="7">
        <f>LN(TN1_Precios!E220/TN1_Precios!E221)</f>
        <v>2.2944882341905164E-2</v>
      </c>
      <c r="F220" s="7">
        <f>LN(TN1_Precios!F220/TN1_Precios!F221)</f>
        <v>1.7475578361207447E-3</v>
      </c>
      <c r="G220" s="7">
        <f>LN(TN1_Precios!G220/TN1_Precios!G221)</f>
        <v>-4.1614708412521578E-3</v>
      </c>
      <c r="H220" s="7">
        <f>LN(TN1_Precios!H220/TN1_Precios!H221)</f>
        <v>2.4217398494960989E-3</v>
      </c>
      <c r="I220" s="7">
        <f>LN(TN1_Precios!I220/TN1_Precios!I221)</f>
        <v>-6.0519375668256275E-3</v>
      </c>
      <c r="J220" s="7">
        <f>LN(TN1_Precios!J220/TN1_Precios!J221)</f>
        <v>-1.6822743891877101E-2</v>
      </c>
      <c r="K220" s="7">
        <f>LN(TN1_Precios!K220/TN1_Precios!K221)</f>
        <v>-7.3948338621361862E-3</v>
      </c>
      <c r="L220" s="7">
        <f>LN(TN1_Precios!L220/TN1_Precios!L221)</f>
        <v>5.0909785474437426E-3</v>
      </c>
      <c r="M220" s="7">
        <f>LN(TN1_Precios!M220/TN1_Precios!M221)</f>
        <v>-4.0177984884918715E-3</v>
      </c>
      <c r="N220" s="7">
        <f>LN(TN1_Precios!N220/TN1_Precios!N221)</f>
        <v>-3.1104224143923909E-3</v>
      </c>
      <c r="O220" s="7">
        <f>LN(TN1_Precios!O220/TN1_Precios!O221)</f>
        <v>1.1406959481410665E-3</v>
      </c>
      <c r="P220" s="7">
        <f>LN(TN1_Precios!P220/TN1_Precios!P221)</f>
        <v>-4.5289932487065599E-3</v>
      </c>
      <c r="Q220" s="7">
        <f>LN(TN1_Precios!Q220/TN1_Precios!Q221)</f>
        <v>5.1264526071448737E-4</v>
      </c>
      <c r="R220" s="7">
        <f>LN(TN1_Precios!R220/TN1_Precios!R221)</f>
        <v>-1.4610583994439397E-2</v>
      </c>
      <c r="S220" s="7">
        <f>LN(TN1_Precios!S220/TN1_Precios!S221)</f>
        <v>5.7012697189561994E-3</v>
      </c>
      <c r="T220" s="7">
        <f>LN(TN1_Precios!T220/TN1_Precios!T221)</f>
        <v>-6.6887627542140766E-3</v>
      </c>
      <c r="U220" s="7">
        <f>LN(TN1_Precios!U220/TN1_Precios!U221)</f>
        <v>-6.7092513700149807E-3</v>
      </c>
      <c r="V220" s="7">
        <f>LN(TN1_Precios!V220/TN1_Precios!V221)</f>
        <v>3.7278701140143911E-3</v>
      </c>
      <c r="W220" s="7">
        <f>LN(TN1_Precios!W220/TN1_Precios!W221)</f>
        <v>1.9236318228022697E-4</v>
      </c>
      <c r="X220" s="7">
        <f>LN(TN1_Precios!X220/TN1_Precios!X221)</f>
        <v>-2.3183936195806062E-3</v>
      </c>
      <c r="Y220" s="7">
        <f>LN(TN1_Precios!Y220/TN1_Precios!Y221)</f>
        <v>-1.1461637392010849E-2</v>
      </c>
      <c r="Z220" s="7">
        <f>LN(TN1_Precios!Z220/TN1_Precios!Z221)</f>
        <v>9.5202546927458994E-3</v>
      </c>
      <c r="AA220" s="7">
        <f>LN(TN1_Precios!AA220/TN1_Precios!AA221)</f>
        <v>-1.3073626792937932E-2</v>
      </c>
      <c r="AB220" s="7">
        <f>LN(TN1_Precios!AB220/TN1_Precios!AB221)</f>
        <v>3.0883261517866971E-4</v>
      </c>
      <c r="AC220" s="7">
        <f>LN(TN1_Precios!AC220/TN1_Precios!AC221)</f>
        <v>-7.6628727455691371E-3</v>
      </c>
      <c r="AD220" s="7">
        <f>LN(TN1_Precios!AD220/TN1_Precios!AD221)</f>
        <v>-1.2284621298723276E-2</v>
      </c>
      <c r="AE220" s="7">
        <f>LN(TN1_Precios!AE220/TN1_Precios!AE221)</f>
        <v>-7.168489478612516E-3</v>
      </c>
      <c r="AF220" s="7">
        <f>LN(TN1_Precios!AF220/TN1_Precios!AF221)</f>
        <v>1.2270092591814401E-2</v>
      </c>
      <c r="AG220" s="7"/>
      <c r="AH220" s="7">
        <f>LN(TN1_Precios!AH220/TN1_Precios!AH221)</f>
        <v>-2.9892252900576692E-3</v>
      </c>
      <c r="AI220" s="7">
        <f>LN(TN1_Precios!AI220/TN1_Precios!AI221)</f>
        <v>-2.1698362461078917E-2</v>
      </c>
      <c r="AJ220" s="7">
        <f>LN(TN1_Precios!AJ220/TN1_Precios!AJ221)</f>
        <v>1.1422045787769796E-3</v>
      </c>
      <c r="AK220" s="7">
        <f>LN(TN1_Precios!AK220/TN1_Precios!AK221)</f>
        <v>1.6858161870607003E-2</v>
      </c>
      <c r="AL220" s="7">
        <f>LN(TN1_Precios!AL220/TN1_Precios!AL221)</f>
        <v>-3.0326027790443643E-3</v>
      </c>
      <c r="AM220" s="7">
        <f>LN(TN1_Precios!AM220/TN1_Precios!AM221)</f>
        <v>0</v>
      </c>
      <c r="AN220" s="7">
        <f>LN(TN1_Precios!AN220/TN1_Precios!AN221)</f>
        <v>-3.2515038491637114E-4</v>
      </c>
    </row>
    <row r="221" spans="1:40" x14ac:dyDescent="0.2">
      <c r="A221" s="6">
        <v>42534</v>
      </c>
      <c r="B221" s="7">
        <f>LN(TN1_Precios!B221/TN1_Precios!B222)</f>
        <v>-3.4475935847440415E-3</v>
      </c>
      <c r="C221" s="7"/>
      <c r="D221" s="7">
        <f>LN(TN1_Precios!D221/TN1_Precios!D222)</f>
        <v>8.0881916420834036E-3</v>
      </c>
      <c r="E221" s="7">
        <f>LN(TN1_Precios!E221/TN1_Precios!E222)</f>
        <v>-2.7731870899129749E-2</v>
      </c>
      <c r="F221" s="7">
        <f>LN(TN1_Precios!F221/TN1_Precios!F222)</f>
        <v>-1.5899515098285929E-4</v>
      </c>
      <c r="G221" s="7">
        <f>LN(TN1_Precios!G221/TN1_Precios!G222)</f>
        <v>1.5906572299534724E-2</v>
      </c>
      <c r="H221" s="7">
        <f>LN(TN1_Precios!H221/TN1_Precios!H222)</f>
        <v>-9.6227532061383546E-4</v>
      </c>
      <c r="I221" s="7">
        <f>LN(TN1_Precios!I221/TN1_Precios!I222)</f>
        <v>-9.5222987674512167E-4</v>
      </c>
      <c r="J221" s="7">
        <f>LN(TN1_Precios!J221/TN1_Precios!J222)</f>
        <v>1.1790558527173225E-2</v>
      </c>
      <c r="K221" s="7">
        <f>LN(TN1_Precios!K221/TN1_Precios!K222)</f>
        <v>-1.3871816639762991E-2</v>
      </c>
      <c r="L221" s="7">
        <f>LN(TN1_Precios!L221/TN1_Precios!L222)</f>
        <v>2.9219849323478767E-2</v>
      </c>
      <c r="M221" s="7">
        <f>LN(TN1_Precios!M221/TN1_Precios!M222)</f>
        <v>-4.2952252074202578E-4</v>
      </c>
      <c r="N221" s="7">
        <f>LN(TN1_Precios!N221/TN1_Precios!N222)</f>
        <v>-3.2414939241710672E-3</v>
      </c>
      <c r="O221" s="7">
        <f>LN(TN1_Precios!O221/TN1_Precios!O222)</f>
        <v>-1.2417328674150286E-2</v>
      </c>
      <c r="P221" s="7">
        <f>LN(TN1_Precios!P221/TN1_Precios!P222)</f>
        <v>-1.2305360284627675E-2</v>
      </c>
      <c r="Q221" s="7">
        <f>LN(TN1_Precios!Q221/TN1_Precios!Q222)</f>
        <v>-2.5094544439115463E-3</v>
      </c>
      <c r="R221" s="7">
        <f>LN(TN1_Precios!R221/TN1_Precios!R222)</f>
        <v>-7.1862334169831591E-3</v>
      </c>
      <c r="S221" s="7">
        <f>LN(TN1_Precios!S221/TN1_Precios!S222)</f>
        <v>-8.2562746575047426E-3</v>
      </c>
      <c r="T221" s="7">
        <f>LN(TN1_Precios!T221/TN1_Precios!T222)</f>
        <v>-7.5446805123021675E-3</v>
      </c>
      <c r="U221" s="7">
        <f>LN(TN1_Precios!U221/TN1_Precios!U222)</f>
        <v>-3.8425804672942423E-3</v>
      </c>
      <c r="V221" s="7">
        <f>LN(TN1_Precios!V221/TN1_Precios!V222)</f>
        <v>9.2762143091921889E-3</v>
      </c>
      <c r="W221" s="7">
        <f>LN(TN1_Precios!W221/TN1_Precios!W222)</f>
        <v>-1.9236318228027131E-4</v>
      </c>
      <c r="X221" s="7">
        <f>LN(TN1_Precios!X221/TN1_Precios!X222)</f>
        <v>-1.4559644167771084E-2</v>
      </c>
      <c r="Y221" s="7">
        <f>LN(TN1_Precios!Y221/TN1_Precios!Y222)</f>
        <v>-1.2687760028635775E-2</v>
      </c>
      <c r="Z221" s="7">
        <f>LN(TN1_Precios!Z221/TN1_Precios!Z222)</f>
        <v>-2.1013551251547573E-2</v>
      </c>
      <c r="AA221" s="7">
        <f>LN(TN1_Precios!AA221/TN1_Precios!AA222)</f>
        <v>-1.0165182696907162E-2</v>
      </c>
      <c r="AB221" s="7">
        <f>LN(TN1_Precios!AB221/TN1_Precios!AB222)</f>
        <v>-1.0217889383192293E-2</v>
      </c>
      <c r="AC221" s="7">
        <f>LN(TN1_Precios!AC221/TN1_Precios!AC222)</f>
        <v>-3.8095284166677302E-3</v>
      </c>
      <c r="AD221" s="7">
        <f>LN(TN1_Precios!AD221/TN1_Precios!AD222)</f>
        <v>-2.6474871089651975E-4</v>
      </c>
      <c r="AE221" s="7">
        <f>LN(TN1_Precios!AE221/TN1_Precios!AE222)</f>
        <v>-4.5373098711070422E-3</v>
      </c>
      <c r="AF221" s="7">
        <f>LN(TN1_Precios!AF221/TN1_Precios!AF222)</f>
        <v>7.4349784875179905E-3</v>
      </c>
      <c r="AG221" s="7"/>
      <c r="AH221" s="7">
        <f>LN(TN1_Precios!AH221/TN1_Precios!AH222)</f>
        <v>-1.5708039930731197E-4</v>
      </c>
      <c r="AI221" s="7">
        <f>LN(TN1_Precios!AI221/TN1_Precios!AI222)</f>
        <v>-1.2131502057325954E-2</v>
      </c>
      <c r="AJ221" s="7">
        <f>LN(TN1_Precios!AJ221/TN1_Precios!AJ222)</f>
        <v>-6.1849155493153216E-3</v>
      </c>
      <c r="AK221" s="7">
        <f>LN(TN1_Precios!AK221/TN1_Precios!AK222)</f>
        <v>-1.698107239190242E-2</v>
      </c>
      <c r="AL221" s="7">
        <f>LN(TN1_Precios!AL221/TN1_Precios!AL222)</f>
        <v>-6.7899166934741358E-3</v>
      </c>
      <c r="AM221" s="7">
        <f>LN(TN1_Precios!AM221/TN1_Precios!AM222)</f>
        <v>0</v>
      </c>
      <c r="AN221" s="7">
        <f>LN(TN1_Precios!AN221/TN1_Precios!AN222)</f>
        <v>0</v>
      </c>
    </row>
    <row r="222" spans="1:40" x14ac:dyDescent="0.2">
      <c r="A222" s="6">
        <v>42531</v>
      </c>
      <c r="B222" s="7">
        <f>LN(TN1_Precios!B222/TN1_Precios!B223)</f>
        <v>-5.4020105138052931E-3</v>
      </c>
      <c r="C222" s="7"/>
      <c r="D222" s="7">
        <f>LN(TN1_Precios!D222/TN1_Precios!D223)</f>
        <v>-2.8184012275076372E-3</v>
      </c>
      <c r="E222" s="7">
        <f>LN(TN1_Precios!E222/TN1_Precios!E223)</f>
        <v>-4.7641824271182727E-3</v>
      </c>
      <c r="F222" s="7">
        <f>LN(TN1_Precios!F222/TN1_Precios!F223)</f>
        <v>-1.5885626851378416E-3</v>
      </c>
      <c r="G222" s="7">
        <f>LN(TN1_Precios!G222/TN1_Precios!G223)</f>
        <v>4.2283361095211049E-3</v>
      </c>
      <c r="H222" s="7">
        <f>LN(TN1_Precios!H222/TN1_Precios!H223)</f>
        <v>-6.6393526452029998E-3</v>
      </c>
      <c r="I222" s="7">
        <f>LN(TN1_Precios!I222/TN1_Precios!I223)</f>
        <v>-7.5853713892566118E-3</v>
      </c>
      <c r="J222" s="7">
        <f>LN(TN1_Precios!J222/TN1_Precios!J223)</f>
        <v>-1.7874127632223329E-2</v>
      </c>
      <c r="K222" s="7">
        <f>LN(TN1_Precios!K222/TN1_Precios!K223)</f>
        <v>-1.779444802218632E-2</v>
      </c>
      <c r="L222" s="7">
        <f>LN(TN1_Precios!L222/TN1_Precios!L223)</f>
        <v>-1.7438476564020349E-2</v>
      </c>
      <c r="M222" s="7">
        <f>LN(TN1_Precios!M222/TN1_Precios!M223)</f>
        <v>-1.430410771715378E-3</v>
      </c>
      <c r="N222" s="7">
        <f>LN(TN1_Precios!N222/TN1_Precios!N223)</f>
        <v>-9.3134667115495062E-3</v>
      </c>
      <c r="O222" s="7">
        <f>LN(TN1_Precios!O222/TN1_Precios!O223)</f>
        <v>-2.1927883856729157E-3</v>
      </c>
      <c r="P222" s="7">
        <f>LN(TN1_Precios!P222/TN1_Precios!P223)</f>
        <v>1.8764246224096622E-3</v>
      </c>
      <c r="Q222" s="7">
        <f>LN(TN1_Precios!Q222/TN1_Precios!Q223)</f>
        <v>-7.2707825483463388E-3</v>
      </c>
      <c r="R222" s="7">
        <f>LN(TN1_Precios!R222/TN1_Precios!R223)</f>
        <v>-9.5020114720771008E-3</v>
      </c>
      <c r="S222" s="7">
        <f>LN(TN1_Precios!S222/TN1_Precios!S223)</f>
        <v>1.7026110809995043E-3</v>
      </c>
      <c r="T222" s="7">
        <f>LN(TN1_Precios!T222/TN1_Precios!T223)</f>
        <v>-4.1246087712583299E-3</v>
      </c>
      <c r="U222" s="7">
        <f>LN(TN1_Precios!U222/TN1_Precios!U223)</f>
        <v>2.1621630044953172E-3</v>
      </c>
      <c r="V222" s="7">
        <f>LN(TN1_Precios!V222/TN1_Precios!V223)</f>
        <v>-1.0416760858255715E-2</v>
      </c>
      <c r="W222" s="7">
        <f>LN(TN1_Precios!W222/TN1_Precios!W223)</f>
        <v>3.5647226919093638E-3</v>
      </c>
      <c r="X222" s="7">
        <f>LN(TN1_Precios!X222/TN1_Precios!X223)</f>
        <v>9.0749058573442575E-3</v>
      </c>
      <c r="Y222" s="7">
        <f>LN(TN1_Precios!Y222/TN1_Precios!Y223)</f>
        <v>-9.6251205818666374E-3</v>
      </c>
      <c r="Z222" s="7">
        <f>LN(TN1_Precios!Z222/TN1_Precios!Z223)</f>
        <v>-1.3398041876057793E-2</v>
      </c>
      <c r="AA222" s="7">
        <f>LN(TN1_Precios!AA222/TN1_Precios!AA223)</f>
        <v>-3.8964931914603082E-2</v>
      </c>
      <c r="AB222" s="7">
        <f>LN(TN1_Precios!AB222/TN1_Precios!AB223)</f>
        <v>-1.2985526783668312E-3</v>
      </c>
      <c r="AC222" s="7">
        <f>LN(TN1_Precios!AC222/TN1_Precios!AC223)</f>
        <v>-3.7950709685516094E-3</v>
      </c>
      <c r="AD222" s="7">
        <f>LN(TN1_Precios!AD222/TN1_Precios!AD223)</f>
        <v>1.5143946715277161E-2</v>
      </c>
      <c r="AE222" s="7">
        <f>LN(TN1_Precios!AE222/TN1_Precios!AE223)</f>
        <v>-1.8993187539087068E-2</v>
      </c>
      <c r="AF222" s="7">
        <f>LN(TN1_Precios!AF222/TN1_Precios!AF223)</f>
        <v>2.4906613124518304E-3</v>
      </c>
      <c r="AG222" s="7"/>
      <c r="AH222" s="7">
        <f>LN(TN1_Precios!AH222/TN1_Precios!AH223)</f>
        <v>5.1440982680263101E-3</v>
      </c>
      <c r="AI222" s="7">
        <f>LN(TN1_Precios!AI222/TN1_Precios!AI223)</f>
        <v>0</v>
      </c>
      <c r="AJ222" s="7">
        <f>LN(TN1_Precios!AJ222/TN1_Precios!AJ223)</f>
        <v>-2.0261789158259676E-3</v>
      </c>
      <c r="AK222" s="7">
        <f>LN(TN1_Precios!AK222/TN1_Precios!AK223)</f>
        <v>6.7826132508057345E-3</v>
      </c>
      <c r="AL222" s="7">
        <f>LN(TN1_Precios!AL222/TN1_Precios!AL223)</f>
        <v>-2.2305757514298162E-2</v>
      </c>
      <c r="AM222" s="7">
        <f>LN(TN1_Precios!AM222/TN1_Precios!AM223)</f>
        <v>4.4876664693879768E-3</v>
      </c>
      <c r="AN222" s="7">
        <f>LN(TN1_Precios!AN222/TN1_Precios!AN223)</f>
        <v>1.6718960160592822E-2</v>
      </c>
    </row>
    <row r="223" spans="1:40" x14ac:dyDescent="0.2">
      <c r="A223" s="6">
        <v>42530</v>
      </c>
      <c r="B223" s="7">
        <f>LN(TN1_Precios!B223/TN1_Precios!B224)</f>
        <v>-9.2281231886644569E-3</v>
      </c>
      <c r="C223" s="7"/>
      <c r="D223" s="7">
        <f>LN(TN1_Precios!D223/TN1_Precios!D224)</f>
        <v>-1.1588594020100573E-2</v>
      </c>
      <c r="E223" s="7">
        <f>LN(TN1_Precios!E223/TN1_Precios!E224)</f>
        <v>-2.3866054734871956E-2</v>
      </c>
      <c r="F223" s="7">
        <f>LN(TN1_Precios!F223/TN1_Precios!F224)</f>
        <v>0</v>
      </c>
      <c r="G223" s="7">
        <f>LN(TN1_Precios!G223/TN1_Precios!G224)</f>
        <v>4.0760926000429354E-3</v>
      </c>
      <c r="H223" s="7">
        <f>LN(TN1_Precios!H223/TN1_Precios!H224)</f>
        <v>-7.5442788903477779E-3</v>
      </c>
      <c r="I223" s="7">
        <f>LN(TN1_Precios!I223/TN1_Precios!I224)</f>
        <v>6.2992128067203886E-4</v>
      </c>
      <c r="J223" s="7">
        <f>LN(TN1_Precios!J223/TN1_Precios!J224)</f>
        <v>-2.0343198364500416E-2</v>
      </c>
      <c r="K223" s="7">
        <f>LN(TN1_Precios!K223/TN1_Precios!K224)</f>
        <v>-1.1403231569497348E-2</v>
      </c>
      <c r="L223" s="7">
        <f>LN(TN1_Precios!L223/TN1_Precios!L224)</f>
        <v>-2.0713585223379204E-2</v>
      </c>
      <c r="M223" s="7">
        <f>LN(TN1_Precios!M223/TN1_Precios!M224)</f>
        <v>-5.7159189895765331E-4</v>
      </c>
      <c r="N223" s="7">
        <f>LN(TN1_Precios!N223/TN1_Precios!N224)</f>
        <v>7.7668934683067835E-3</v>
      </c>
      <c r="O223" s="7">
        <f>LN(TN1_Precios!O223/TN1_Precios!O224)</f>
        <v>-2.7904443181316484E-2</v>
      </c>
      <c r="P223" s="7">
        <f>LN(TN1_Precios!P223/TN1_Precios!P224)</f>
        <v>3.7634453021780615E-3</v>
      </c>
      <c r="Q223" s="7">
        <f>LN(TN1_Precios!Q223/TN1_Precios!Q224)</f>
        <v>-2.4758663879221363E-2</v>
      </c>
      <c r="R223" s="7">
        <f>LN(TN1_Precios!R223/TN1_Precios!R224)</f>
        <v>-8.6651704976799617E-4</v>
      </c>
      <c r="S223" s="7">
        <f>LN(TN1_Precios!S223/TN1_Precios!S224)</f>
        <v>2.4146042305218791E-2</v>
      </c>
      <c r="T223" s="7">
        <f>LN(TN1_Precios!T223/TN1_Precios!T224)</f>
        <v>1.4283818532747914E-3</v>
      </c>
      <c r="U223" s="7">
        <f>LN(TN1_Precios!U223/TN1_Precios!U224)</f>
        <v>1.6624045552674466E-2</v>
      </c>
      <c r="V223" s="7">
        <f>LN(TN1_Precios!V223/TN1_Precios!V224)</f>
        <v>-2.5356426429518431E-3</v>
      </c>
      <c r="W223" s="7">
        <f>LN(TN1_Precios!W223/TN1_Precios!W224)</f>
        <v>-3.7570488777122881E-3</v>
      </c>
      <c r="X223" s="7">
        <f>LN(TN1_Precios!X223/TN1_Precios!X224)</f>
        <v>2.1133533321945883E-3</v>
      </c>
      <c r="Y223" s="7">
        <f>LN(TN1_Precios!Y223/TN1_Precios!Y224)</f>
        <v>-3.5856690614514755E-3</v>
      </c>
      <c r="Z223" s="7">
        <f>LN(TN1_Precios!Z223/TN1_Precios!Z224)</f>
        <v>-1.0480927054472011E-2</v>
      </c>
      <c r="AA223" s="7">
        <f>LN(TN1_Precios!AA223/TN1_Precios!AA224)</f>
        <v>-1.3239342164398505E-2</v>
      </c>
      <c r="AB223" s="7">
        <f>LN(TN1_Precios!AB223/TN1_Precios!AB224)</f>
        <v>1.9268418865876987E-2</v>
      </c>
      <c r="AC223" s="7">
        <f>LN(TN1_Precios!AC223/TN1_Precios!AC224)</f>
        <v>0</v>
      </c>
      <c r="AD223" s="7">
        <f>LN(TN1_Precios!AD223/TN1_Precios!AD224)</f>
        <v>-9.8947456324360861E-3</v>
      </c>
      <c r="AE223" s="7">
        <f>LN(TN1_Precios!AE223/TN1_Precios!AE224)</f>
        <v>3.9146289155657966E-3</v>
      </c>
      <c r="AF223" s="7">
        <f>LN(TN1_Precios!AF223/TN1_Precios!AF224)</f>
        <v>-9.9700905566852218E-4</v>
      </c>
      <c r="AG223" s="7"/>
      <c r="AH223" s="7">
        <f>LN(TN1_Precios!AH223/TN1_Precios!AH224)</f>
        <v>-1.0366042249178066E-2</v>
      </c>
      <c r="AI223" s="7">
        <f>LN(TN1_Precios!AI223/TN1_Precios!AI224)</f>
        <v>-8.0754140055454178E-3</v>
      </c>
      <c r="AJ223" s="7">
        <f>LN(TN1_Precios!AJ223/TN1_Precios!AJ224)</f>
        <v>-1.7735087479443891E-2</v>
      </c>
      <c r="AK223" s="7">
        <f>LN(TN1_Precios!AK223/TN1_Precios!AK224)</f>
        <v>-1.5409949779848265E-2</v>
      </c>
      <c r="AL223" s="7">
        <f>LN(TN1_Precios!AL223/TN1_Precios!AL224)</f>
        <v>8.8626872578453243E-3</v>
      </c>
      <c r="AM223" s="7">
        <f>LN(TN1_Precios!AM223/TN1_Precios!AM224)</f>
        <v>0</v>
      </c>
      <c r="AN223" s="7">
        <f>LN(TN1_Precios!AN223/TN1_Precios!AN224)</f>
        <v>0</v>
      </c>
    </row>
    <row r="224" spans="1:40" x14ac:dyDescent="0.2">
      <c r="A224" s="6">
        <v>42529</v>
      </c>
      <c r="B224" s="7">
        <f>LN(TN1_Precios!B224/TN1_Precios!B225)</f>
        <v>-4.8333973744391149E-4</v>
      </c>
      <c r="C224" s="7"/>
      <c r="D224" s="7">
        <f>LN(TN1_Precios!D224/TN1_Precios!D225)</f>
        <v>-2.5163840277196937E-3</v>
      </c>
      <c r="E224" s="7">
        <f>LN(TN1_Precios!E224/TN1_Precios!E225)</f>
        <v>1.9002982851608079E-3</v>
      </c>
      <c r="F224" s="7">
        <f>LN(TN1_Precios!F224/TN1_Precios!F225)</f>
        <v>0</v>
      </c>
      <c r="G224" s="7">
        <f>LN(TN1_Precios!G224/TN1_Precios!G225)</f>
        <v>2.1502505580013705E-2</v>
      </c>
      <c r="H224" s="7">
        <f>LN(TN1_Precios!H224/TN1_Precios!H225)</f>
        <v>7.2966008705057503E-3</v>
      </c>
      <c r="I224" s="7">
        <f>LN(TN1_Precios!I224/TN1_Precios!I225)</f>
        <v>-4.4011388237513395E-3</v>
      </c>
      <c r="J224" s="7">
        <f>LN(TN1_Precios!J224/TN1_Precios!J225)</f>
        <v>2.0971995103470486E-3</v>
      </c>
      <c r="K224" s="7">
        <f>LN(TN1_Precios!K224/TN1_Precios!K225)</f>
        <v>6.7436191422700544E-3</v>
      </c>
      <c r="L224" s="7">
        <f>LN(TN1_Precios!L224/TN1_Precios!L225)</f>
        <v>-4.6748916418984073E-3</v>
      </c>
      <c r="M224" s="7">
        <f>LN(TN1_Precios!M224/TN1_Precios!M225)</f>
        <v>-2.2831060145686323E-3</v>
      </c>
      <c r="N224" s="7">
        <f>LN(TN1_Precios!N224/TN1_Precios!N225)</f>
        <v>-2.945923432322623E-3</v>
      </c>
      <c r="O224" s="7">
        <f>LN(TN1_Precios!O224/TN1_Precios!O225)</f>
        <v>1.0184094500761217E-2</v>
      </c>
      <c r="P224" s="7">
        <f>LN(TN1_Precios!P224/TN1_Precios!P225)</f>
        <v>-1.0271157148034501E-2</v>
      </c>
      <c r="Q224" s="7">
        <f>LN(TN1_Precios!Q224/TN1_Precios!Q225)</f>
        <v>-6.5175760265855512E-3</v>
      </c>
      <c r="R224" s="7">
        <f>LN(TN1_Precios!R224/TN1_Precios!R225)</f>
        <v>2.0363414429154972E-2</v>
      </c>
      <c r="S224" s="7">
        <f>LN(TN1_Precios!S224/TN1_Precios!S225)</f>
        <v>4.6660918722290588E-3</v>
      </c>
      <c r="T224" s="7">
        <f>LN(TN1_Precios!T224/TN1_Precios!T225)</f>
        <v>-2.5160727584982664E-2</v>
      </c>
      <c r="U224" s="7">
        <f>LN(TN1_Precios!U224/TN1_Precios!U225)</f>
        <v>-2.5204677086578475E-2</v>
      </c>
      <c r="V224" s="7">
        <f>LN(TN1_Precios!V224/TN1_Precios!V225)</f>
        <v>-2.632327515490732E-3</v>
      </c>
      <c r="W224" s="7">
        <f>LN(TN1_Precios!W224/TN1_Precios!W225)</f>
        <v>1.9230954144565272E-5</v>
      </c>
      <c r="X224" s="7">
        <f>LN(TN1_Precios!X224/TN1_Precios!X225)</f>
        <v>-1.8483757936263244E-2</v>
      </c>
      <c r="Y224" s="7">
        <f>LN(TN1_Precios!Y224/TN1_Precios!Y225)</f>
        <v>-6.781458713453206E-3</v>
      </c>
      <c r="Z224" s="7">
        <f>LN(TN1_Precios!Z224/TN1_Precios!Z225)</f>
        <v>-1.0010093595100572E-2</v>
      </c>
      <c r="AA224" s="7">
        <f>LN(TN1_Precios!AA224/TN1_Precios!AA225)</f>
        <v>2.4505610039365668E-2</v>
      </c>
      <c r="AB224" s="7">
        <f>LN(TN1_Precios!AB224/TN1_Precios!AB225)</f>
        <v>-1.743467752073535E-2</v>
      </c>
      <c r="AC224" s="7">
        <f>LN(TN1_Precios!AC224/TN1_Precios!AC225)</f>
        <v>0</v>
      </c>
      <c r="AD224" s="7">
        <f>LN(TN1_Precios!AD224/TN1_Precios!AD225)</f>
        <v>-1.0383209690001663E-2</v>
      </c>
      <c r="AE224" s="7">
        <f>LN(TN1_Precios!AE224/TN1_Precios!AE225)</f>
        <v>-2.3717256211745513E-2</v>
      </c>
      <c r="AF224" s="7">
        <f>LN(TN1_Precios!AF224/TN1_Precios!AF225)</f>
        <v>9.9700905566847448E-4</v>
      </c>
      <c r="AG224" s="7"/>
      <c r="AH224" s="7">
        <f>LN(TN1_Precios!AH224/TN1_Precios!AH225)</f>
        <v>-8.9184455072467573E-3</v>
      </c>
      <c r="AI224" s="7">
        <f>LN(TN1_Precios!AI224/TN1_Precios!AI225)</f>
        <v>-4.3214389712831888E-3</v>
      </c>
      <c r="AJ224" s="7">
        <f>LN(TN1_Precios!AJ224/TN1_Precios!AJ225)</f>
        <v>-8.3172090212684981E-3</v>
      </c>
      <c r="AK224" s="7">
        <f>LN(TN1_Precios!AK224/TN1_Precios!AK225)</f>
        <v>-9.6402359338869561E-3</v>
      </c>
      <c r="AL224" s="7">
        <f>LN(TN1_Precios!AL224/TN1_Precios!AL225)</f>
        <v>-1.4825799602227248E-3</v>
      </c>
      <c r="AM224" s="7">
        <f>LN(TN1_Precios!AM224/TN1_Precios!AM225)</f>
        <v>-4.4876664693880167E-3</v>
      </c>
      <c r="AN224" s="7">
        <f>LN(TN1_Precios!AN224/TN1_Precios!AN225)</f>
        <v>-4.1237171838620409E-3</v>
      </c>
    </row>
    <row r="225" spans="1:40" x14ac:dyDescent="0.2">
      <c r="A225" s="6">
        <v>42528</v>
      </c>
      <c r="B225" s="7">
        <f>LN(TN1_Precios!B225/TN1_Precios!B226)</f>
        <v>6.790616240740969E-3</v>
      </c>
      <c r="C225" s="7"/>
      <c r="D225" s="7">
        <f>LN(TN1_Precios!D225/TN1_Precios!D226)</f>
        <v>1.8548897600557862E-2</v>
      </c>
      <c r="E225" s="7">
        <f>LN(TN1_Precios!E225/TN1_Precios!E226)</f>
        <v>3.0819212422320573E-2</v>
      </c>
      <c r="F225" s="7">
        <f>LN(TN1_Precios!F225/TN1_Precios!F226)</f>
        <v>2.5545754189972548E-2</v>
      </c>
      <c r="G225" s="7">
        <f>LN(TN1_Precios!G225/TN1_Precios!G226)</f>
        <v>-2.607901957666839E-4</v>
      </c>
      <c r="H225" s="7">
        <f>LN(TN1_Precios!H225/TN1_Precios!H226)</f>
        <v>3.0116769446464431E-3</v>
      </c>
      <c r="I225" s="7">
        <f>LN(TN1_Precios!I225/TN1_Precios!I226)</f>
        <v>1.0088357944340737E-2</v>
      </c>
      <c r="J225" s="7">
        <f>LN(TN1_Precios!J225/TN1_Precios!J226)</f>
        <v>-1.2475413539739274E-2</v>
      </c>
      <c r="K225" s="7">
        <f>LN(TN1_Precios!K225/TN1_Precios!K226)</f>
        <v>-2.052874744584285E-3</v>
      </c>
      <c r="L225" s="7">
        <f>LN(TN1_Precios!L225/TN1_Precios!L226)</f>
        <v>1.103158087068061E-2</v>
      </c>
      <c r="M225" s="7">
        <f>LN(TN1_Precios!M225/TN1_Precios!M226)</f>
        <v>2.8510335189543595E-4</v>
      </c>
      <c r="N225" s="7">
        <f>LN(TN1_Precios!N225/TN1_Precios!N226)</f>
        <v>-7.0013305387439716E-4</v>
      </c>
      <c r="O225" s="7">
        <f>LN(TN1_Precios!O225/TN1_Precios!O226)</f>
        <v>1.4823766393443065E-2</v>
      </c>
      <c r="P225" s="7">
        <f>LN(TN1_Precios!P225/TN1_Precios!P226)</f>
        <v>-3.725059739798902E-3</v>
      </c>
      <c r="Q225" s="7">
        <f>LN(TN1_Precios!Q225/TN1_Precios!Q226)</f>
        <v>2.9243629962073599E-3</v>
      </c>
      <c r="R225" s="7">
        <f>LN(TN1_Precios!R225/TN1_Precios!R226)</f>
        <v>2.770260254933575E-2</v>
      </c>
      <c r="S225" s="7">
        <f>LN(TN1_Precios!S225/TN1_Precios!S226)</f>
        <v>-5.2478254546614736E-3</v>
      </c>
      <c r="T225" s="7">
        <f>LN(TN1_Precios!T225/TN1_Precios!T226)</f>
        <v>4.0890880811302606E-2</v>
      </c>
      <c r="U225" s="7">
        <f>LN(TN1_Precios!U225/TN1_Precios!U226)</f>
        <v>1.20409406480451E-3</v>
      </c>
      <c r="V225" s="7">
        <f>LN(TN1_Precios!V225/TN1_Precios!V226)</f>
        <v>-5.1413995004186523E-3</v>
      </c>
      <c r="W225" s="7">
        <f>LN(TN1_Precios!W225/TN1_Precios!W226)</f>
        <v>2.9274138349127373E-3</v>
      </c>
      <c r="X225" s="7">
        <f>LN(TN1_Precios!X225/TN1_Precios!X226)</f>
        <v>1.2730553842227847E-2</v>
      </c>
      <c r="Y225" s="7">
        <f>LN(TN1_Precios!Y225/TN1_Precios!Y226)</f>
        <v>4.9345426029734525E-3</v>
      </c>
      <c r="Z225" s="7">
        <f>LN(TN1_Precios!Z225/TN1_Precios!Z226)</f>
        <v>-1.3311943295272076E-2</v>
      </c>
      <c r="AA225" s="7">
        <f>LN(TN1_Precios!AA225/TN1_Precios!AA226)</f>
        <v>2.3638192319236688E-2</v>
      </c>
      <c r="AB225" s="7">
        <f>LN(TN1_Precios!AB225/TN1_Precios!AB226)</f>
        <v>3.8245305854954097E-4</v>
      </c>
      <c r="AC225" s="7">
        <f>LN(TN1_Precios!AC225/TN1_Precios!AC226)</f>
        <v>1.5267472130788381E-2</v>
      </c>
      <c r="AD225" s="7">
        <f>LN(TN1_Precios!AD225/TN1_Precios!AD226)</f>
        <v>-6.9692789411586091E-3</v>
      </c>
      <c r="AE225" s="7">
        <f>LN(TN1_Precios!AE225/TN1_Precios!AE226)</f>
        <v>-1.0523548084336837E-2</v>
      </c>
      <c r="AF225" s="7">
        <f>LN(TN1_Precios!AF225/TN1_Precios!AF226)</f>
        <v>-2.4906613124519189E-3</v>
      </c>
      <c r="AG225" s="7"/>
      <c r="AH225" s="7">
        <f>LN(TN1_Precios!AH225/TN1_Precios!AH226)</f>
        <v>2.4666802475385906E-2</v>
      </c>
      <c r="AI225" s="7">
        <f>LN(TN1_Precios!AI225/TN1_Precios!AI226)</f>
        <v>0</v>
      </c>
      <c r="AJ225" s="7">
        <f>LN(TN1_Precios!AJ225/TN1_Precios!AJ226)</f>
        <v>2.1528498495855124E-2</v>
      </c>
      <c r="AK225" s="7">
        <f>LN(TN1_Precios!AK225/TN1_Precios!AK226)</f>
        <v>3.0215154725531327E-3</v>
      </c>
      <c r="AL225" s="7">
        <f>LN(TN1_Precios!AL225/TN1_Precios!AL226)</f>
        <v>0</v>
      </c>
      <c r="AM225" s="7">
        <f>LN(TN1_Precios!AM225/TN1_Precios!AM226)</f>
        <v>7.4906717291576587E-3</v>
      </c>
      <c r="AN225" s="7">
        <f>LN(TN1_Precios!AN225/TN1_Precios!AN226)</f>
        <v>-8.2301139917194554E-5</v>
      </c>
    </row>
    <row r="226" spans="1:40" x14ac:dyDescent="0.2">
      <c r="A226" s="6">
        <v>42527</v>
      </c>
      <c r="B226" s="7">
        <f>LN(TN1_Precios!B226/TN1_Precios!B227)</f>
        <v>7.973947664334716E-3</v>
      </c>
      <c r="C226" s="7"/>
      <c r="D226" s="7">
        <f>LN(TN1_Precios!D226/TN1_Precios!D227)</f>
        <v>5.214124678532819E-3</v>
      </c>
      <c r="E226" s="7">
        <f>LN(TN1_Precios!E226/TN1_Precios!E227)</f>
        <v>1.8567122320285793E-2</v>
      </c>
      <c r="F226" s="7">
        <f>LN(TN1_Precios!F226/TN1_Precios!F227)</f>
        <v>1.7913704846339576E-4</v>
      </c>
      <c r="G226" s="7">
        <f>LN(TN1_Precios!G226/TN1_Precios!G227)</f>
        <v>4.3468811812483893E-4</v>
      </c>
      <c r="H226" s="7">
        <f>LN(TN1_Precios!H226/TN1_Precios!H227)</f>
        <v>1.8469193671276974E-3</v>
      </c>
      <c r="I226" s="7">
        <f>LN(TN1_Precios!I226/TN1_Precios!I227)</f>
        <v>1.5855402084901328E-3</v>
      </c>
      <c r="J226" s="7">
        <f>LN(TN1_Precios!J226/TN1_Precios!J227)</f>
        <v>7.4879681397664377E-2</v>
      </c>
      <c r="K226" s="7">
        <f>LN(TN1_Precios!K226/TN1_Precios!K227)</f>
        <v>5.0536717892831241E-2</v>
      </c>
      <c r="L226" s="7">
        <f>LN(TN1_Precios!L226/TN1_Precios!L227)</f>
        <v>1.6089245131178224E-3</v>
      </c>
      <c r="M226" s="7">
        <f>LN(TN1_Precios!M226/TN1_Precios!M227)</f>
        <v>-4.6938426268990615E-3</v>
      </c>
      <c r="N226" s="7">
        <f>LN(TN1_Precios!N226/TN1_Precios!N227)</f>
        <v>4.9815924805822849E-3</v>
      </c>
      <c r="O226" s="7">
        <f>LN(TN1_Precios!O226/TN1_Precios!O227)</f>
        <v>8.5959565368624365E-3</v>
      </c>
      <c r="P226" s="7">
        <f>LN(TN1_Precios!P226/TN1_Precios!P227)</f>
        <v>3.5473609387982347E-3</v>
      </c>
      <c r="Q226" s="7">
        <f>LN(TN1_Precios!Q226/TN1_Precios!Q227)</f>
        <v>2.429781730304725E-2</v>
      </c>
      <c r="R226" s="7">
        <f>LN(TN1_Precios!R226/TN1_Precios!R227)</f>
        <v>-3.2112664622029961E-2</v>
      </c>
      <c r="S226" s="7">
        <f>LN(TN1_Precios!S226/TN1_Precios!S227)</f>
        <v>-1.7431730154927633E-3</v>
      </c>
      <c r="T226" s="7">
        <f>LN(TN1_Precios!T226/TN1_Precios!T227)</f>
        <v>-8.6579171872728719E-3</v>
      </c>
      <c r="U226" s="7">
        <f>LN(TN1_Precios!U226/TN1_Precios!U227)</f>
        <v>2.774930899293451E-3</v>
      </c>
      <c r="V226" s="7">
        <f>LN(TN1_Precios!V226/TN1_Precios!V227)</f>
        <v>-2.4767656678808741E-2</v>
      </c>
      <c r="W226" s="7">
        <f>LN(TN1_Precios!W226/TN1_Precios!W227)</f>
        <v>-1.9846437528661613E-3</v>
      </c>
      <c r="X226" s="7">
        <f>LN(TN1_Precios!X226/TN1_Precios!X227)</f>
        <v>3.3520119495870377E-3</v>
      </c>
      <c r="Y226" s="7">
        <f>LN(TN1_Precios!Y226/TN1_Precios!Y227)</f>
        <v>-2.7183163187773948E-3</v>
      </c>
      <c r="Z226" s="7">
        <f>LN(TN1_Precios!Z226/TN1_Precios!Z227)</f>
        <v>2.6840849969381512E-3</v>
      </c>
      <c r="AA226" s="7">
        <f>LN(TN1_Precios!AA226/TN1_Precios!AA227)</f>
        <v>5.7125762020050529E-3</v>
      </c>
      <c r="AB226" s="7">
        <f>LN(TN1_Precios!AB226/TN1_Precios!AB227)</f>
        <v>-1.0705001786944814E-3</v>
      </c>
      <c r="AC226" s="7">
        <f>LN(TN1_Precios!AC226/TN1_Precios!AC227)</f>
        <v>3.0773965468286355E-4</v>
      </c>
      <c r="AD226" s="7">
        <f>LN(TN1_Precios!AD226/TN1_Precios!AD227)</f>
        <v>-3.1070127103291253E-2</v>
      </c>
      <c r="AE226" s="7">
        <f>LN(TN1_Precios!AE226/TN1_Precios!AE227)</f>
        <v>1.8007019897013549E-2</v>
      </c>
      <c r="AF226" s="7">
        <f>LN(TN1_Precios!AF226/TN1_Precios!AF227)</f>
        <v>-4.9627893421290139E-3</v>
      </c>
      <c r="AG226" s="7"/>
      <c r="AH226" s="7">
        <f>LN(TN1_Precios!AH226/TN1_Precios!AH227)</f>
        <v>-8.0626474233508119E-3</v>
      </c>
      <c r="AI226" s="7">
        <f>LN(TN1_Precios!AI226/TN1_Precios!AI227)</f>
        <v>-1.0261673553120061E-3</v>
      </c>
      <c r="AJ226" s="7">
        <f>LN(TN1_Precios!AJ226/TN1_Precios!AJ227)</f>
        <v>8.5802695740866946E-3</v>
      </c>
      <c r="AK226" s="7">
        <f>LN(TN1_Precios!AK226/TN1_Precios!AK227)</f>
        <v>6.159343811988454E-2</v>
      </c>
      <c r="AL226" s="7">
        <f>LN(TN1_Precios!AL226/TN1_Precios!AL227)</f>
        <v>-6.6445427186686131E-3</v>
      </c>
      <c r="AM226" s="7">
        <f>LN(TN1_Precios!AM226/TN1_Precios!AM227)</f>
        <v>3.0120504699916212E-3</v>
      </c>
      <c r="AN226" s="7">
        <f>LN(TN1_Precios!AN226/TN1_Precios!AN227)</f>
        <v>0</v>
      </c>
    </row>
    <row r="227" spans="1:40" x14ac:dyDescent="0.2">
      <c r="A227" s="6">
        <v>42524</v>
      </c>
      <c r="B227" s="7">
        <f>LN(TN1_Precios!B227/TN1_Precios!B228)</f>
        <v>9.4661045897476183E-3</v>
      </c>
      <c r="C227" s="7"/>
      <c r="D227" s="7">
        <f>LN(TN1_Precios!D227/TN1_Precios!D228)</f>
        <v>-1.0722998160560695E-4</v>
      </c>
      <c r="E227" s="7">
        <f>LN(TN1_Precios!E227/TN1_Precios!E228)</f>
        <v>5.7005587702754889E-3</v>
      </c>
      <c r="F227" s="7">
        <f>LN(TN1_Precios!F227/TN1_Precios!F228)</f>
        <v>-6.5144457858194824E-5</v>
      </c>
      <c r="G227" s="7">
        <f>LN(TN1_Precios!G227/TN1_Precios!G228)</f>
        <v>-8.6952741239878034E-5</v>
      </c>
      <c r="H227" s="7">
        <f>LN(TN1_Precios!H227/TN1_Precios!H228)</f>
        <v>6.8490975122748156E-3</v>
      </c>
      <c r="I227" s="7">
        <f>LN(TN1_Precios!I227/TN1_Precios!I228)</f>
        <v>9.5253221998073368E-4</v>
      </c>
      <c r="J227" s="7">
        <f>LN(TN1_Precios!J227/TN1_Precios!J228)</f>
        <v>4.2289993551679769E-2</v>
      </c>
      <c r="K227" s="7">
        <f>LN(TN1_Precios!K227/TN1_Precios!K228)</f>
        <v>3.3464235071003073E-3</v>
      </c>
      <c r="L227" s="7">
        <f>LN(TN1_Precios!L227/TN1_Precios!L228)</f>
        <v>2.099060118876258E-2</v>
      </c>
      <c r="M227" s="7">
        <f>LN(TN1_Precios!M227/TN1_Precios!M228)</f>
        <v>1.055644610601178E-2</v>
      </c>
      <c r="N227" s="7">
        <f>LN(TN1_Precios!N227/TN1_Precios!N228)</f>
        <v>-2.1099272153384476E-4</v>
      </c>
      <c r="O227" s="7">
        <f>LN(TN1_Precios!O227/TN1_Precios!O228)</f>
        <v>2.0876077731925784E-2</v>
      </c>
      <c r="P227" s="7">
        <f>LN(TN1_Precios!P227/TN1_Precios!P228)</f>
        <v>-6.2879364064886683E-3</v>
      </c>
      <c r="Q227" s="7">
        <f>LN(TN1_Precios!Q227/TN1_Precios!Q228)</f>
        <v>1.9697103531573709E-2</v>
      </c>
      <c r="R227" s="7">
        <f>LN(TN1_Precios!R227/TN1_Precios!R228)</f>
        <v>1.0212786285261529E-2</v>
      </c>
      <c r="S227" s="7">
        <f>LN(TN1_Precios!S227/TN1_Precios!S228)</f>
        <v>-1.9261771307248158E-2</v>
      </c>
      <c r="T227" s="7">
        <f>LN(TN1_Precios!T227/TN1_Precios!T228)</f>
        <v>6.7854943836968933E-3</v>
      </c>
      <c r="U227" s="7">
        <f>LN(TN1_Precios!U227/TN1_Precios!U228)</f>
        <v>1.6280987301719303E-2</v>
      </c>
      <c r="V227" s="7">
        <f>LN(TN1_Precios!V227/TN1_Precios!V228)</f>
        <v>4.5034902810241992E-4</v>
      </c>
      <c r="W227" s="7">
        <f>LN(TN1_Precios!W227/TN1_Precios!W228)</f>
        <v>-9.6200103619095213E-4</v>
      </c>
      <c r="X227" s="7">
        <f>LN(TN1_Precios!X227/TN1_Precios!X228)</f>
        <v>2.5935368267108131E-3</v>
      </c>
      <c r="Y227" s="7">
        <f>LN(TN1_Precios!Y227/TN1_Precios!Y228)</f>
        <v>7.3091505992564261E-3</v>
      </c>
      <c r="Z227" s="7">
        <f>LN(TN1_Precios!Z227/TN1_Precios!Z228)</f>
        <v>6.1107307331992036E-3</v>
      </c>
      <c r="AA227" s="7">
        <f>LN(TN1_Precios!AA227/TN1_Precios!AA228)</f>
        <v>3.0862632762852362E-2</v>
      </c>
      <c r="AB227" s="7">
        <f>LN(TN1_Precios!AB227/TN1_Precios!AB228)</f>
        <v>1.3774216468461288E-2</v>
      </c>
      <c r="AC227" s="7">
        <f>LN(TN1_Precios!AC227/TN1_Precios!AC228)</f>
        <v>0</v>
      </c>
      <c r="AD227" s="7">
        <f>LN(TN1_Precios!AD227/TN1_Precios!AD228)</f>
        <v>2.5246302567724272E-2</v>
      </c>
      <c r="AE227" s="7">
        <f>LN(TN1_Precios!AE227/TN1_Precios!AE228)</f>
        <v>4.59527154652603E-4</v>
      </c>
      <c r="AF227" s="7">
        <f>LN(TN1_Precios!AF227/TN1_Precios!AF228)</f>
        <v>0</v>
      </c>
      <c r="AG227" s="7"/>
      <c r="AH227" s="7">
        <f>LN(TN1_Precios!AH227/TN1_Precios!AH228)</f>
        <v>1.3740109414483576E-2</v>
      </c>
      <c r="AI227" s="7">
        <f>LN(TN1_Precios!AI227/TN1_Precios!AI228)</f>
        <v>6.1557404221461247E-4</v>
      </c>
      <c r="AJ227" s="7">
        <f>LN(TN1_Precios!AJ227/TN1_Precios!AJ228)</f>
        <v>-3.3275200122273051E-3</v>
      </c>
      <c r="AK227" s="7">
        <f>LN(TN1_Precios!AK227/TN1_Precios!AK228)</f>
        <v>7.7539804369037525E-3</v>
      </c>
      <c r="AL227" s="7">
        <f>LN(TN1_Precios!AL227/TN1_Precios!AL228)</f>
        <v>8.8692377407795699E-3</v>
      </c>
      <c r="AM227" s="7">
        <f>LN(TN1_Precios!AM227/TN1_Precios!AM228)</f>
        <v>0</v>
      </c>
      <c r="AN227" s="7">
        <f>LN(TN1_Precios!AN227/TN1_Precios!AN228)</f>
        <v>0</v>
      </c>
    </row>
    <row r="228" spans="1:40" x14ac:dyDescent="0.2">
      <c r="A228" s="6">
        <v>42523</v>
      </c>
      <c r="B228" s="7">
        <f>LN(TN1_Precios!B228/TN1_Precios!B229)</f>
        <v>-2.8337293691268134E-3</v>
      </c>
      <c r="C228" s="7"/>
      <c r="D228" s="7">
        <f>LN(TN1_Precios!D228/TN1_Precios!D229)</f>
        <v>-1.0081698449747949E-2</v>
      </c>
      <c r="E228" s="7">
        <f>LN(TN1_Precios!E228/TN1_Precios!E229)</f>
        <v>7.9367275351779065E-3</v>
      </c>
      <c r="F228" s="7">
        <f>LN(TN1_Precios!F228/TN1_Precios!F229)</f>
        <v>-1.7691577131400855E-2</v>
      </c>
      <c r="G228" s="7">
        <f>LN(TN1_Precios!G228/TN1_Precios!G229)</f>
        <v>-2.4138954989051341E-2</v>
      </c>
      <c r="H228" s="7">
        <f>LN(TN1_Precios!H228/TN1_Precios!H229)</f>
        <v>-2.6453150479884488E-3</v>
      </c>
      <c r="I228" s="7">
        <f>LN(TN1_Precios!I228/TN1_Precios!I229)</f>
        <v>1.1180439095685796E-2</v>
      </c>
      <c r="J228" s="7">
        <f>LN(TN1_Precios!J228/TN1_Precios!J229)</f>
        <v>-1.1964297541164371E-2</v>
      </c>
      <c r="K228" s="7">
        <f>LN(TN1_Precios!K228/TN1_Precios!K229)</f>
        <v>7.3911537068627048E-3</v>
      </c>
      <c r="L228" s="7">
        <f>LN(TN1_Precios!L228/TN1_Precios!L229)</f>
        <v>-2.0260102754940915E-3</v>
      </c>
      <c r="M228" s="7">
        <f>LN(TN1_Precios!M228/TN1_Precios!M229)</f>
        <v>1.4342058109916288E-4</v>
      </c>
      <c r="N228" s="7">
        <f>LN(TN1_Precios!N228/TN1_Precios!N229)</f>
        <v>-1.4659948410684629E-2</v>
      </c>
      <c r="O228" s="7">
        <f>LN(TN1_Precios!O228/TN1_Precios!O229)</f>
        <v>-1.1785106030673674E-2</v>
      </c>
      <c r="P228" s="7">
        <f>LN(TN1_Precios!P228/TN1_Precios!P229)</f>
        <v>-1.350423889309821E-2</v>
      </c>
      <c r="Q228" s="7">
        <f>LN(TN1_Precios!Q228/TN1_Precios!Q229)</f>
        <v>-1.0467180687975601E-2</v>
      </c>
      <c r="R228" s="7">
        <f>LN(TN1_Precios!R228/TN1_Precios!R229)</f>
        <v>3.0529205034823009E-2</v>
      </c>
      <c r="S228" s="7">
        <f>LN(TN1_Precios!S228/TN1_Precios!S229)</f>
        <v>-6.5276235756659218E-3</v>
      </c>
      <c r="T228" s="7">
        <f>LN(TN1_Precios!T228/TN1_Precios!T229)</f>
        <v>8.2613281832419523E-4</v>
      </c>
      <c r="U228" s="7">
        <f>LN(TN1_Precios!U228/TN1_Precios!U229)</f>
        <v>-2.0241473292850901E-3</v>
      </c>
      <c r="V228" s="7">
        <f>LN(TN1_Precios!V228/TN1_Precios!V229)</f>
        <v>-1.0504990836251004E-3</v>
      </c>
      <c r="W228" s="7">
        <f>LN(TN1_Precios!W228/TN1_Precios!W229)</f>
        <v>1.9230954144565272E-5</v>
      </c>
      <c r="X228" s="7">
        <f>LN(TN1_Precios!X228/TN1_Precios!X229)</f>
        <v>1.0539135500569747E-2</v>
      </c>
      <c r="Y228" s="7">
        <f>LN(TN1_Precios!Y228/TN1_Precios!Y229)</f>
        <v>4.2290602992258028E-3</v>
      </c>
      <c r="Z228" s="7">
        <f>LN(TN1_Precios!Z228/TN1_Precios!Z229)</f>
        <v>-1.0044927510050029E-2</v>
      </c>
      <c r="AA228" s="7">
        <f>LN(TN1_Precios!AA228/TN1_Precios!AA229)</f>
        <v>-7.4428881840755739E-4</v>
      </c>
      <c r="AB228" s="7">
        <f>LN(TN1_Precios!AB228/TN1_Precios!AB229)</f>
        <v>4.6500814602144422E-4</v>
      </c>
      <c r="AC228" s="7">
        <f>LN(TN1_Precios!AC228/TN1_Precios!AC229)</f>
        <v>7.4143064392274607E-3</v>
      </c>
      <c r="AD228" s="7">
        <f>LN(TN1_Precios!AD228/TN1_Precios!AD229)</f>
        <v>-2.3865028475329182E-2</v>
      </c>
      <c r="AE228" s="7">
        <f>LN(TN1_Precios!AE228/TN1_Precios!AE229)</f>
        <v>0</v>
      </c>
      <c r="AF228" s="7">
        <f>LN(TN1_Precios!AF228/TN1_Precios!AF229)</f>
        <v>2.4783160144670005E-3</v>
      </c>
      <c r="AG228" s="7"/>
      <c r="AH228" s="7">
        <f>LN(TN1_Precios!AH228/TN1_Precios!AH229)</f>
        <v>-1.1165023250210933E-2</v>
      </c>
      <c r="AI228" s="7">
        <f>LN(TN1_Precios!AI228/TN1_Precios!AI229)</f>
        <v>-5.9347355198145777E-3</v>
      </c>
      <c r="AJ228" s="7">
        <f>LN(TN1_Precios!AJ228/TN1_Precios!AJ229)</f>
        <v>4.2221563209316176E-3</v>
      </c>
      <c r="AK228" s="7">
        <f>LN(TN1_Precios!AK228/TN1_Precios!AK229)</f>
        <v>2.9691789807402998E-2</v>
      </c>
      <c r="AL228" s="7">
        <f>LN(TN1_Precios!AL228/TN1_Precios!AL229)</f>
        <v>1.3453117697118676E-2</v>
      </c>
      <c r="AM228" s="7">
        <f>LN(TN1_Precios!AM228/TN1_Precios!AM229)</f>
        <v>-3.0120504699917209E-3</v>
      </c>
      <c r="AN228" s="7">
        <f>LN(TN1_Precios!AN228/TN1_Precios!AN229)</f>
        <v>0</v>
      </c>
    </row>
    <row r="229" spans="1:40" x14ac:dyDescent="0.2">
      <c r="A229" s="6">
        <v>42522</v>
      </c>
      <c r="B229" s="7">
        <f>LN(TN1_Precios!B229/TN1_Precios!B230)</f>
        <v>-1.2690050441410844E-3</v>
      </c>
      <c r="C229" s="7"/>
      <c r="D229" s="7">
        <f>LN(TN1_Precios!D229/TN1_Precios!D230)</f>
        <v>-7.8769703114779047E-3</v>
      </c>
      <c r="E229" s="7">
        <f>LN(TN1_Precios!E229/TN1_Precios!E230)</f>
        <v>1.9088885761811253E-2</v>
      </c>
      <c r="F229" s="7">
        <f>LN(TN1_Precios!F229/TN1_Precios!F230)</f>
        <v>0</v>
      </c>
      <c r="G229" s="7">
        <f>LN(TN1_Precios!G229/TN1_Precios!G230)</f>
        <v>2.4138954989051425E-2</v>
      </c>
      <c r="H229" s="7">
        <f>LN(TN1_Precios!H229/TN1_Precios!H230)</f>
        <v>-1.4279084734931412E-4</v>
      </c>
      <c r="I229" s="7">
        <f>LN(TN1_Precios!I229/TN1_Precios!I230)</f>
        <v>-6.4226077994534449E-4</v>
      </c>
      <c r="J229" s="7">
        <f>LN(TN1_Precios!J229/TN1_Precios!J230)</f>
        <v>-1.1869298222340244E-2</v>
      </c>
      <c r="K229" s="7">
        <f>LN(TN1_Precios!K229/TN1_Precios!K230)</f>
        <v>5.8514530561135233E-4</v>
      </c>
      <c r="L229" s="7">
        <f>LN(TN1_Precios!L229/TN1_Precios!L230)</f>
        <v>-2.4585474180733925E-3</v>
      </c>
      <c r="M229" s="7">
        <f>LN(TN1_Precios!M229/TN1_Precios!M230)</f>
        <v>-4.3020004965466991E-4</v>
      </c>
      <c r="N229" s="7">
        <f>LN(TN1_Precios!N229/TN1_Precios!N230)</f>
        <v>4.8521818440632044E-4</v>
      </c>
      <c r="O229" s="7">
        <f>LN(TN1_Precios!O229/TN1_Precios!O230)</f>
        <v>-4.7352262782909089E-3</v>
      </c>
      <c r="P229" s="7">
        <f>LN(TN1_Precios!P229/TN1_Precios!P230)</f>
        <v>8.6603349307426778E-3</v>
      </c>
      <c r="Q229" s="7">
        <f>LN(TN1_Precios!Q229/TN1_Precios!Q230)</f>
        <v>-5.1589368920357216E-3</v>
      </c>
      <c r="R229" s="7">
        <f>LN(TN1_Precios!R229/TN1_Precios!R230)</f>
        <v>3.3039854078200093E-2</v>
      </c>
      <c r="S229" s="7">
        <f>LN(TN1_Precios!S229/TN1_Precios!S230)</f>
        <v>-1.7664836179805105E-2</v>
      </c>
      <c r="T229" s="7">
        <f>LN(TN1_Precios!T229/TN1_Precios!T230)</f>
        <v>3.5483199624048766E-3</v>
      </c>
      <c r="U229" s="7">
        <f>LN(TN1_Precios!U229/TN1_Precios!U230)</f>
        <v>5.5300812733516287E-3</v>
      </c>
      <c r="V229" s="7">
        <f>LN(TN1_Precios!V229/TN1_Precios!V230)</f>
        <v>-3.999000303231405E-4</v>
      </c>
      <c r="W229" s="7">
        <f>LN(TN1_Precios!W229/TN1_Precios!W230)</f>
        <v>9.4277008204641654E-4</v>
      </c>
      <c r="X229" s="7">
        <f>LN(TN1_Precios!X229/TN1_Precios!X230)</f>
        <v>2.2381170243667456E-3</v>
      </c>
      <c r="Y229" s="7">
        <f>LN(TN1_Precios!Y229/TN1_Precios!Y230)</f>
        <v>-7.7200149318215217E-3</v>
      </c>
      <c r="Z229" s="7">
        <f>LN(TN1_Precios!Z229/TN1_Precios!Z230)</f>
        <v>1.7645398408504227E-2</v>
      </c>
      <c r="AA229" s="7">
        <f>LN(TN1_Precios!AA229/TN1_Precios!AA230)</f>
        <v>-8.7933660990302809E-3</v>
      </c>
      <c r="AB229" s="7">
        <f>LN(TN1_Precios!AB229/TN1_Precios!AB230)</f>
        <v>-3.053672386008165E-2</v>
      </c>
      <c r="AC229" s="7">
        <f>LN(TN1_Precios!AC229/TN1_Precios!AC230)</f>
        <v>3.650064239631596E-3</v>
      </c>
      <c r="AD229" s="7">
        <f>LN(TN1_Precios!AD229/TN1_Precios!AD230)</f>
        <v>-1.3531038880182959E-3</v>
      </c>
      <c r="AE229" s="7">
        <f>LN(TN1_Precios!AE229/TN1_Precios!AE230)</f>
        <v>-1.0857125426275061E-2</v>
      </c>
      <c r="AF229" s="7">
        <f>LN(TN1_Precios!AF229/TN1_Precios!AF230)</f>
        <v>-7.4165976550497068E-3</v>
      </c>
      <c r="AG229" s="7"/>
      <c r="AH229" s="7">
        <f>LN(TN1_Precios!AH229/TN1_Precios!AH230)</f>
        <v>-4.8294057118542667E-3</v>
      </c>
      <c r="AI229" s="7">
        <f>LN(TN1_Precios!AI229/TN1_Precios!AI230)</f>
        <v>-1.979862650402299E-2</v>
      </c>
      <c r="AJ229" s="7">
        <f>LN(TN1_Precios!AJ229/TN1_Precios!AJ230)</f>
        <v>1.3027196110382221E-3</v>
      </c>
      <c r="AK229" s="7">
        <f>LN(TN1_Precios!AK229/TN1_Precios!AK230)</f>
        <v>-1.4066982673246454E-2</v>
      </c>
      <c r="AL229" s="7">
        <f>LN(TN1_Precios!AL229/TN1_Precios!AL230)</f>
        <v>1.2112184410449051E-2</v>
      </c>
      <c r="AM229" s="7">
        <f>LN(TN1_Precios!AM229/TN1_Precios!AM230)</f>
        <v>-1.5026298845350185E-3</v>
      </c>
      <c r="AN229" s="7">
        <f>LN(TN1_Precios!AN229/TN1_Precios!AN230)</f>
        <v>8.2301139917115691E-5</v>
      </c>
    </row>
    <row r="230" spans="1:40" x14ac:dyDescent="0.2">
      <c r="A230" s="6">
        <v>42521</v>
      </c>
      <c r="B230" s="7">
        <f>LN(TN1_Precios!B230/TN1_Precios!B231)</f>
        <v>-3.7948495514160373E-3</v>
      </c>
      <c r="C230" s="7"/>
      <c r="D230" s="7">
        <f>LN(TN1_Precios!D230/TN1_Precios!D231)</f>
        <v>6.4184903191811422E-3</v>
      </c>
      <c r="E230" s="7">
        <f>LN(TN1_Precios!E230/TN1_Precios!E231)</f>
        <v>-2.5282245474284048E-2</v>
      </c>
      <c r="F230" s="7">
        <f>LN(TN1_Precios!F230/TN1_Precios!F231)</f>
        <v>-7.9681696491768449E-3</v>
      </c>
      <c r="G230" s="7">
        <f>LN(TN1_Precios!G230/TN1_Precios!G231)</f>
        <v>8.6952741239778057E-5</v>
      </c>
      <c r="H230" s="7">
        <f>LN(TN1_Precios!H230/TN1_Precios!H231)</f>
        <v>-3.0294953224522751E-3</v>
      </c>
      <c r="I230" s="7">
        <f>LN(TN1_Precios!I230/TN1_Precios!I231)</f>
        <v>3.2107882760991878E-4</v>
      </c>
      <c r="J230" s="7">
        <f>LN(TN1_Precios!J230/TN1_Precios!J231)</f>
        <v>4.4228289700020459E-3</v>
      </c>
      <c r="K230" s="7">
        <f>LN(TN1_Precios!K230/TN1_Precios!K231)</f>
        <v>-1.6059673621875523E-2</v>
      </c>
      <c r="L230" s="7">
        <f>LN(TN1_Precios!L230/TN1_Precios!L231)</f>
        <v>-6.7435539435147691E-3</v>
      </c>
      <c r="M230" s="7">
        <f>LN(TN1_Precios!M230/TN1_Precios!M231)</f>
        <v>-5.5758240105571507E-3</v>
      </c>
      <c r="N230" s="7">
        <f>LN(TN1_Precios!N230/TN1_Precios!N231)</f>
        <v>-1.5274825678323693E-2</v>
      </c>
      <c r="O230" s="7">
        <f>LN(TN1_Precios!O230/TN1_Precios!O231)</f>
        <v>-1.9658398471623404E-2</v>
      </c>
      <c r="P230" s="7">
        <f>LN(TN1_Precios!P230/TN1_Precios!P231)</f>
        <v>2.8154162535205121E-3</v>
      </c>
      <c r="Q230" s="7">
        <f>LN(TN1_Precios!Q230/TN1_Precios!Q231)</f>
        <v>-1.6418579939519937E-2</v>
      </c>
      <c r="R230" s="7">
        <f>LN(TN1_Precios!R230/TN1_Precios!R231)</f>
        <v>5.0947824032569929E-3</v>
      </c>
      <c r="S230" s="7">
        <f>LN(TN1_Precios!S230/TN1_Precios!S231)</f>
        <v>-2.4977283086197323E-2</v>
      </c>
      <c r="T230" s="7">
        <f>LN(TN1_Precios!T230/TN1_Precios!T231)</f>
        <v>-2.2742895483331516E-2</v>
      </c>
      <c r="U230" s="7">
        <f>LN(TN1_Precios!U230/TN1_Precios!U231)</f>
        <v>-2.258982030163629E-4</v>
      </c>
      <c r="V230" s="7">
        <f>LN(TN1_Precios!V230/TN1_Precios!V231)</f>
        <v>9.9960016076861588E-5</v>
      </c>
      <c r="W230" s="7">
        <f>LN(TN1_Precios!W230/TN1_Precios!W231)</f>
        <v>-9.6200103619095213E-4</v>
      </c>
      <c r="X230" s="7">
        <f>LN(TN1_Precios!X230/TN1_Precios!X231)</f>
        <v>-3.3067526727679005E-3</v>
      </c>
      <c r="Y230" s="7">
        <f>LN(TN1_Precios!Y230/TN1_Precios!Y231)</f>
        <v>2.4266920424865154E-2</v>
      </c>
      <c r="Z230" s="7">
        <f>LN(TN1_Precios!Z230/TN1_Precios!Z231)</f>
        <v>-1.227673841275612E-2</v>
      </c>
      <c r="AA230" s="7">
        <f>LN(TN1_Precios!AA230/TN1_Precios!AA231)</f>
        <v>-1.5485886164650265E-2</v>
      </c>
      <c r="AB230" s="7">
        <f>LN(TN1_Precios!AB230/TN1_Precios!AB231)</f>
        <v>3.4498047926364468E-2</v>
      </c>
      <c r="AC230" s="7">
        <f>LN(TN1_Precios!AC230/TN1_Precios!AC231)</f>
        <v>-7.5185410175519678E-3</v>
      </c>
      <c r="AD230" s="7">
        <f>LN(TN1_Precios!AD230/TN1_Precios!AD231)</f>
        <v>-1.9717476790210992E-4</v>
      </c>
      <c r="AE230" s="7">
        <f>LN(TN1_Precios!AE230/TN1_Precios!AE231)</f>
        <v>6.5687673471436381E-3</v>
      </c>
      <c r="AF230" s="7">
        <f>LN(TN1_Precios!AF230/TN1_Precios!AF231)</f>
        <v>0</v>
      </c>
      <c r="AG230" s="7"/>
      <c r="AH230" s="7">
        <f>LN(TN1_Precios!AH230/TN1_Precios!AH231)</f>
        <v>2.7267977042566907E-3</v>
      </c>
      <c r="AI230" s="7">
        <f>LN(TN1_Precios!AI230/TN1_Precios!AI231)</f>
        <v>1.9594607325512384E-2</v>
      </c>
      <c r="AJ230" s="7">
        <f>LN(TN1_Precios!AJ230/TN1_Precios!AJ231)</f>
        <v>-3.6595820129317514E-3</v>
      </c>
      <c r="AK230" s="7">
        <f>LN(TN1_Precios!AK230/TN1_Precios!AK231)</f>
        <v>-1.6458741659399448E-3</v>
      </c>
      <c r="AL230" s="7">
        <f>LN(TN1_Precios!AL230/TN1_Precios!AL231)</f>
        <v>-3.3698433815845245E-2</v>
      </c>
      <c r="AM230" s="7">
        <f>LN(TN1_Precios!AM230/TN1_Precios!AM231)</f>
        <v>3.0075210639553224E-3</v>
      </c>
      <c r="AN230" s="7">
        <f>LN(TN1_Precios!AN230/TN1_Precios!AN231)</f>
        <v>0</v>
      </c>
    </row>
    <row r="231" spans="1:40" x14ac:dyDescent="0.2">
      <c r="A231" s="6">
        <v>42520</v>
      </c>
      <c r="B231" s="7">
        <f>LN(TN1_Precios!B231/TN1_Precios!B232)</f>
        <v>6.3063122194848388E-4</v>
      </c>
      <c r="C231" s="7"/>
      <c r="D231" s="7">
        <f>LN(TN1_Precios!D231/TN1_Precios!D232)</f>
        <v>-5.2995574881868512E-5</v>
      </c>
      <c r="E231" s="7">
        <f>LN(TN1_Precios!E231/TN1_Precios!E232)</f>
        <v>-6.6442464224162638E-3</v>
      </c>
      <c r="F231" s="7">
        <f>LN(TN1_Precios!F231/TN1_Precios!F232)</f>
        <v>0</v>
      </c>
      <c r="G231" s="7">
        <f>LN(TN1_Precios!G231/TN1_Precios!G232)</f>
        <v>0</v>
      </c>
      <c r="H231" s="7">
        <f>LN(TN1_Precios!H231/TN1_Precios!H232)</f>
        <v>-7.1982297582776052E-3</v>
      </c>
      <c r="I231" s="7">
        <f>LN(TN1_Precios!I231/TN1_Precios!I232)</f>
        <v>9.6806177107234964E-3</v>
      </c>
      <c r="J231" s="7">
        <f>LN(TN1_Precios!J231/TN1_Precios!J232)</f>
        <v>-1.2381044292945939E-2</v>
      </c>
      <c r="K231" s="7">
        <f>LN(TN1_Precios!K231/TN1_Precios!K232)</f>
        <v>4.5528277917698977E-3</v>
      </c>
      <c r="L231" s="7">
        <f>LN(TN1_Precios!L231/TN1_Precios!L232)</f>
        <v>5.4202010907868461E-5</v>
      </c>
      <c r="M231" s="7">
        <f>LN(TN1_Precios!M231/TN1_Precios!M232)</f>
        <v>2.9985029962566329E-3</v>
      </c>
      <c r="N231" s="7">
        <f>LN(TN1_Precios!N231/TN1_Precios!N232)</f>
        <v>-3.7485135049937879E-3</v>
      </c>
      <c r="O231" s="7">
        <f>LN(TN1_Precios!O231/TN1_Precios!O232)</f>
        <v>6.4115980943367581E-3</v>
      </c>
      <c r="P231" s="7">
        <f>LN(TN1_Precios!P231/TN1_Precios!P232)</f>
        <v>4.0610985451852355E-3</v>
      </c>
      <c r="Q231" s="7">
        <f>LN(TN1_Precios!Q231/TN1_Precios!Q232)</f>
        <v>-8.9874182202955087E-4</v>
      </c>
      <c r="R231" s="7">
        <f>LN(TN1_Precios!R231/TN1_Precios!R232)</f>
        <v>1.6462335303873527E-3</v>
      </c>
      <c r="S231" s="7">
        <f>LN(TN1_Precios!S231/TN1_Precios!S232)</f>
        <v>2.1709642176543651E-3</v>
      </c>
      <c r="T231" s="7">
        <f>LN(TN1_Precios!T231/TN1_Precios!T232)</f>
        <v>-8.8952437220838117E-3</v>
      </c>
      <c r="U231" s="7">
        <f>LN(TN1_Precios!U231/TN1_Precios!U232)</f>
        <v>4.1068605110473393E-5</v>
      </c>
      <c r="V231" s="7">
        <f>LN(TN1_Precios!V231/TN1_Precios!V232)</f>
        <v>0</v>
      </c>
      <c r="W231" s="7">
        <f>LN(TN1_Precios!W231/TN1_Precios!W232)</f>
        <v>3.8535693159899723E-3</v>
      </c>
      <c r="X231" s="7">
        <f>LN(TN1_Precios!X231/TN1_Precios!X232)</f>
        <v>-1.4555175267155232E-2</v>
      </c>
      <c r="Y231" s="7">
        <f>LN(TN1_Precios!Y231/TN1_Precios!Y232)</f>
        <v>1.1474982476874481E-2</v>
      </c>
      <c r="Z231" s="7">
        <f>LN(TN1_Precios!Z231/TN1_Precios!Z232)</f>
        <v>-8.2202035426616818E-3</v>
      </c>
      <c r="AA231" s="7">
        <f>LN(TN1_Precios!AA231/TN1_Precios!AA232)</f>
        <v>1.088119264242229E-2</v>
      </c>
      <c r="AB231" s="7">
        <f>LN(TN1_Precios!AB231/TN1_Precios!AB232)</f>
        <v>3.35217620473323E-3</v>
      </c>
      <c r="AC231" s="7">
        <f>LN(TN1_Precios!AC231/TN1_Precios!AC232)</f>
        <v>1.1650617219975274E-2</v>
      </c>
      <c r="AD231" s="7">
        <f>LN(TN1_Precios!AD231/TN1_Precios!AD232)</f>
        <v>1.039036569119443E-2</v>
      </c>
      <c r="AE231" s="7">
        <f>LN(TN1_Precios!AE231/TN1_Precios!AE232)</f>
        <v>-1.3455971734317415E-2</v>
      </c>
      <c r="AF231" s="7">
        <f>LN(TN1_Precios!AF231/TN1_Precios!AF232)</f>
        <v>1.9901154317295021E-2</v>
      </c>
      <c r="AG231" s="7"/>
      <c r="AH231" s="7">
        <f>LN(TN1_Precios!AH231/TN1_Precios!AH232)</f>
        <v>-2.4125464053839896E-3</v>
      </c>
      <c r="AI231" s="7">
        <f>LN(TN1_Precios!AI231/TN1_Precios!AI232)</f>
        <v>2.0401917851058508E-4</v>
      </c>
      <c r="AJ231" s="7">
        <f>LN(TN1_Precios!AJ231/TN1_Precios!AJ232)</f>
        <v>9.2151518575340052E-3</v>
      </c>
      <c r="AK231" s="7">
        <f>LN(TN1_Precios!AK231/TN1_Precios!AK232)</f>
        <v>1.0049006948963914E-2</v>
      </c>
      <c r="AL231" s="7">
        <f>LN(TN1_Precios!AL231/TN1_Precios!AL232)</f>
        <v>-1.4716706114562507E-3</v>
      </c>
      <c r="AM231" s="7">
        <f>LN(TN1_Precios!AM231/TN1_Precios!AM232)</f>
        <v>6.1938410870578499E-3</v>
      </c>
      <c r="AN231" s="7">
        <f>LN(TN1_Precios!AN231/TN1_Precios!AN232)</f>
        <v>0</v>
      </c>
    </row>
    <row r="232" spans="1:40" x14ac:dyDescent="0.2">
      <c r="A232" s="6">
        <v>42517</v>
      </c>
      <c r="B232" s="7">
        <f>LN(TN1_Precios!B232/TN1_Precios!B233)</f>
        <v>-1.3342399028315581E-3</v>
      </c>
      <c r="C232" s="7"/>
      <c r="D232" s="7">
        <f>LN(TN1_Precios!D232/TN1_Precios!D233)</f>
        <v>2.649743637451929E-5</v>
      </c>
      <c r="E232" s="7">
        <f>LN(TN1_Precios!E232/TN1_Precios!E233)</f>
        <v>-7.108583914056146E-4</v>
      </c>
      <c r="F232" s="7">
        <f>LN(TN1_Precios!F232/TN1_Precios!F233)</f>
        <v>1.5951955420284807E-2</v>
      </c>
      <c r="G232" s="7">
        <f>LN(TN1_Precios!G232/TN1_Precios!G233)</f>
        <v>0</v>
      </c>
      <c r="H232" s="7">
        <f>LN(TN1_Precios!H232/TN1_Precios!H233)</f>
        <v>-4.7584728762050058E-3</v>
      </c>
      <c r="I232" s="7">
        <f>LN(TN1_Precios!I232/TN1_Precios!I233)</f>
        <v>-1.6401718383801004E-2</v>
      </c>
      <c r="J232" s="7">
        <f>LN(TN1_Precios!J232/TN1_Precios!J233)</f>
        <v>-2.0571319955891169E-2</v>
      </c>
      <c r="K232" s="7">
        <f>LN(TN1_Precios!K232/TN1_Precios!K233)</f>
        <v>1.73736832466319E-3</v>
      </c>
      <c r="L232" s="7">
        <f>LN(TN1_Precios!L232/TN1_Precios!L233)</f>
        <v>1.6890723788637731E-2</v>
      </c>
      <c r="M232" s="7">
        <f>LN(TN1_Precios!M232/TN1_Precios!M233)</f>
        <v>-2.7133183372583915E-3</v>
      </c>
      <c r="N232" s="7">
        <f>LN(TN1_Precios!N232/TN1_Precios!N233)</f>
        <v>-5.9685472896948109E-3</v>
      </c>
      <c r="O232" s="7">
        <f>LN(TN1_Precios!O232/TN1_Precios!O233)</f>
        <v>-1.783829503533476E-2</v>
      </c>
      <c r="P232" s="7">
        <f>LN(TN1_Precios!P232/TN1_Precios!P233)</f>
        <v>2.3027199972361491E-3</v>
      </c>
      <c r="Q232" s="7">
        <f>LN(TN1_Precios!Q232/TN1_Precios!Q233)</f>
        <v>5.9907145718583613E-4</v>
      </c>
      <c r="R232" s="7">
        <f>LN(TN1_Precios!R232/TN1_Precios!R233)</f>
        <v>-1.44630620275547E-2</v>
      </c>
      <c r="S232" s="7">
        <f>LN(TN1_Precios!S232/TN1_Precios!S233)</f>
        <v>1.2575343411401372E-2</v>
      </c>
      <c r="T232" s="7">
        <f>LN(TN1_Precios!T232/TN1_Precios!T233)</f>
        <v>3.4004977448043282E-3</v>
      </c>
      <c r="U232" s="7">
        <f>LN(TN1_Precios!U232/TN1_Precios!U233)</f>
        <v>-1.0467229295189739E-3</v>
      </c>
      <c r="V232" s="7">
        <f>LN(TN1_Precios!V232/TN1_Precios!V233)</f>
        <v>-1.5966225720648236E-2</v>
      </c>
      <c r="W232" s="7">
        <f>LN(TN1_Precios!W232/TN1_Precios!W233)</f>
        <v>-3.8535693159899662E-3</v>
      </c>
      <c r="X232" s="7">
        <f>LN(TN1_Precios!X232/TN1_Precios!X233)</f>
        <v>4.1233217550976382E-3</v>
      </c>
      <c r="Y232" s="7">
        <f>LN(TN1_Precios!Y232/TN1_Precios!Y233)</f>
        <v>-4.8895878970635492E-3</v>
      </c>
      <c r="Z232" s="7">
        <f>LN(TN1_Precios!Z232/TN1_Precios!Z233)</f>
        <v>-2.4884477825157852E-3</v>
      </c>
      <c r="AA232" s="7">
        <f>LN(TN1_Precios!AA232/TN1_Precios!AA233)</f>
        <v>-6.2558483550664316E-3</v>
      </c>
      <c r="AB232" s="7">
        <f>LN(TN1_Precios!AB232/TN1_Precios!AB233)</f>
        <v>1.2256595923081174E-2</v>
      </c>
      <c r="AC232" s="7">
        <f>LN(TN1_Precios!AC232/TN1_Precios!AC233)</f>
        <v>4.3845983178239052E-3</v>
      </c>
      <c r="AD232" s="7">
        <f>LN(TN1_Precios!AD232/TN1_Precios!AD233)</f>
        <v>-8.249769332125071E-4</v>
      </c>
      <c r="AE232" s="7">
        <f>LN(TN1_Precios!AE232/TN1_Precios!AE233)</f>
        <v>-9.0575647039540484E-3</v>
      </c>
      <c r="AF232" s="7">
        <f>LN(TN1_Precios!AF232/TN1_Precios!AF233)</f>
        <v>-4.8125218208772691E-3</v>
      </c>
      <c r="AG232" s="7"/>
      <c r="AH232" s="7">
        <f>LN(TN1_Precios!AH232/TN1_Precios!AH233)</f>
        <v>-5.2369731492787094E-4</v>
      </c>
      <c r="AI232" s="7">
        <f>LN(TN1_Precios!AI232/TN1_Precios!AI233)</f>
        <v>-1.1966474809425731E-2</v>
      </c>
      <c r="AJ232" s="7">
        <f>LN(TN1_Precios!AJ232/TN1_Precios!AJ233)</f>
        <v>-2.3730627723318404E-3</v>
      </c>
      <c r="AK232" s="7">
        <f>LN(TN1_Precios!AK232/TN1_Precios!AK233)</f>
        <v>-6.424501350003547E-3</v>
      </c>
      <c r="AL232" s="7">
        <f>LN(TN1_Precios!AL232/TN1_Precios!AL233)</f>
        <v>6.6396407698987962E-3</v>
      </c>
      <c r="AM232" s="7">
        <f>LN(TN1_Precios!AM232/TN1_Precios!AM233)</f>
        <v>7.4530727541241371E-3</v>
      </c>
      <c r="AN232" s="7">
        <f>LN(TN1_Precios!AN232/TN1_Precios!AN233)</f>
        <v>0</v>
      </c>
    </row>
    <row r="233" spans="1:40" x14ac:dyDescent="0.2">
      <c r="A233" s="6">
        <v>42516</v>
      </c>
      <c r="B233" s="7">
        <f>LN(TN1_Precios!B233/TN1_Precios!B234)</f>
        <v>-1.5573137468176065E-3</v>
      </c>
      <c r="C233" s="7"/>
      <c r="D233" s="7">
        <f>LN(TN1_Precios!D233/TN1_Precios!D234)</f>
        <v>-4.3098386405887442E-3</v>
      </c>
      <c r="E233" s="7">
        <f>LN(TN1_Precios!E233/TN1_Precios!E234)</f>
        <v>-1.1788476215133063E-2</v>
      </c>
      <c r="F233" s="7">
        <f>LN(TN1_Precios!F233/TN1_Precios!F234)</f>
        <v>-1.4840226567594213E-2</v>
      </c>
      <c r="G233" s="7">
        <f>LN(TN1_Precios!G233/TN1_Precios!G234)</f>
        <v>8.645964517621672E-3</v>
      </c>
      <c r="H233" s="7">
        <f>LN(TN1_Precios!H233/TN1_Precios!H234)</f>
        <v>7.0576903868493817E-3</v>
      </c>
      <c r="I233" s="7">
        <f>LN(TN1_Precios!I233/TN1_Precios!I234)</f>
        <v>-1.2363448019333206E-2</v>
      </c>
      <c r="J233" s="7">
        <f>LN(TN1_Precios!J233/TN1_Precios!J234)</f>
        <v>-6.7697170587222044E-4</v>
      </c>
      <c r="K233" s="7">
        <f>LN(TN1_Precios!K233/TN1_Precios!K234)</f>
        <v>-3.0646829419192509E-3</v>
      </c>
      <c r="L233" s="7">
        <f>LN(TN1_Precios!L233/TN1_Precios!L234)</f>
        <v>3.3293440980798387E-2</v>
      </c>
      <c r="M233" s="7">
        <f>LN(TN1_Precios!M233/TN1_Precios!M234)</f>
        <v>-1.4251106872523003E-3</v>
      </c>
      <c r="N233" s="7">
        <f>LN(TN1_Precios!N233/TN1_Precios!N234)</f>
        <v>-6.1347817711748824E-3</v>
      </c>
      <c r="O233" s="7">
        <f>LN(TN1_Precios!O233/TN1_Precios!O234)</f>
        <v>-8.3126957922981925E-3</v>
      </c>
      <c r="P233" s="7">
        <f>LN(TN1_Precios!P233/TN1_Precios!P234)</f>
        <v>2.4857967345611131E-3</v>
      </c>
      <c r="Q233" s="7">
        <f>LN(TN1_Precios!Q233/TN1_Precios!Q234)</f>
        <v>6.6585654145446348E-5</v>
      </c>
      <c r="R233" s="7">
        <f>LN(TN1_Precios!R233/TN1_Precios!R234)</f>
        <v>-2.5608208616737039E-3</v>
      </c>
      <c r="S233" s="7">
        <f>LN(TN1_Precios!S233/TN1_Precios!S234)</f>
        <v>9.1198642317183443E-3</v>
      </c>
      <c r="T233" s="7">
        <f>LN(TN1_Precios!T233/TN1_Precios!T234)</f>
        <v>2.6512599175200272E-2</v>
      </c>
      <c r="U233" s="7">
        <f>LN(TN1_Precios!U233/TN1_Precios!U234)</f>
        <v>2.4618919764083844E-4</v>
      </c>
      <c r="V233" s="7">
        <f>LN(TN1_Precios!V233/TN1_Precios!V234)</f>
        <v>-1.4756154572897876E-4</v>
      </c>
      <c r="W233" s="7">
        <f>LN(TN1_Precios!W233/TN1_Precios!W234)</f>
        <v>2.1754414809323293E-3</v>
      </c>
      <c r="X233" s="7">
        <f>LN(TN1_Precios!X233/TN1_Precios!X234)</f>
        <v>-4.1233217550975653E-3</v>
      </c>
      <c r="Y233" s="7">
        <f>LN(TN1_Precios!Y233/TN1_Precios!Y234)</f>
        <v>-1.4367118810343905E-2</v>
      </c>
      <c r="Z233" s="7">
        <f>LN(TN1_Precios!Z233/TN1_Precios!Z234)</f>
        <v>9.9911625051602101E-3</v>
      </c>
      <c r="AA233" s="7">
        <f>LN(TN1_Precios!AA233/TN1_Precios!AA234)</f>
        <v>-2.0198000648875957E-2</v>
      </c>
      <c r="AB233" s="7">
        <f>LN(TN1_Precios!AB233/TN1_Precios!AB234)</f>
        <v>-1.1061074051818213E-3</v>
      </c>
      <c r="AC233" s="7">
        <f>LN(TN1_Precios!AC233/TN1_Precios!AC234)</f>
        <v>1.454341156769489E-2</v>
      </c>
      <c r="AD233" s="7">
        <f>LN(TN1_Precios!AD233/TN1_Precios!AD234)</f>
        <v>-9.5372233141631461E-3</v>
      </c>
      <c r="AE233" s="7">
        <f>LN(TN1_Precios!AE233/TN1_Precios!AE234)</f>
        <v>-1.1186307970720909E-4</v>
      </c>
      <c r="AF233" s="7">
        <f>LN(TN1_Precios!AF233/TN1_Precios!AF234)</f>
        <v>1.6437621150356393E-2</v>
      </c>
      <c r="AG233" s="7"/>
      <c r="AH233" s="7">
        <f>LN(TN1_Precios!AH233/TN1_Precios!AH234)</f>
        <v>-5.2219439811517126E-3</v>
      </c>
      <c r="AI233" s="7">
        <f>LN(TN1_Precios!AI233/TN1_Precios!AI234)</f>
        <v>1.2170535620255114E-2</v>
      </c>
      <c r="AJ233" s="7">
        <f>LN(TN1_Precios!AJ233/TN1_Precios!AJ234)</f>
        <v>-1.194310820240539E-2</v>
      </c>
      <c r="AK233" s="7">
        <f>LN(TN1_Precios!AK233/TN1_Precios!AK234)</f>
        <v>-1.0246395064010877E-2</v>
      </c>
      <c r="AL233" s="7">
        <f>LN(TN1_Precios!AL233/TN1_Precios!AL234)</f>
        <v>-1.0309369658861325E-2</v>
      </c>
      <c r="AM233" s="7">
        <f>LN(TN1_Precios!AM233/TN1_Precios!AM234)</f>
        <v>7.6628727455690972E-3</v>
      </c>
      <c r="AN233" s="7">
        <f>LN(TN1_Precios!AN233/TN1_Precios!AN234)</f>
        <v>0</v>
      </c>
    </row>
    <row r="234" spans="1:40" x14ac:dyDescent="0.2">
      <c r="A234" s="6">
        <v>42515</v>
      </c>
      <c r="B234" s="7">
        <f>LN(TN1_Precios!B234/TN1_Precios!B235)</f>
        <v>7.9352247254676535E-4</v>
      </c>
      <c r="C234" s="7"/>
      <c r="D234" s="7">
        <f>LN(TN1_Precios!D234/TN1_Precios!D235)</f>
        <v>1.1879778057349599E-3</v>
      </c>
      <c r="E234" s="7">
        <f>LN(TN1_Precios!E234/TN1_Precios!E235)</f>
        <v>3.9581369294277198E-3</v>
      </c>
      <c r="F234" s="7">
        <f>LN(TN1_Precios!F234/TN1_Precios!F235)</f>
        <v>-3.1780839334570261E-5</v>
      </c>
      <c r="G234" s="7">
        <f>LN(TN1_Precios!G234/TN1_Precios!G235)</f>
        <v>8.771545113291436E-5</v>
      </c>
      <c r="H234" s="7">
        <f>LN(TN1_Precios!H234/TN1_Precios!H235)</f>
        <v>4.934600069484203E-3</v>
      </c>
      <c r="I234" s="7">
        <f>LN(TN1_Precios!I234/TN1_Precios!I235)</f>
        <v>3.1510950315874172E-4</v>
      </c>
      <c r="J234" s="7">
        <f>LN(TN1_Precios!J234/TN1_Precios!J235)</f>
        <v>4.7158290895028786E-2</v>
      </c>
      <c r="K234" s="7">
        <f>LN(TN1_Precios!K234/TN1_Precios!K235)</f>
        <v>-1.0763274649378668E-3</v>
      </c>
      <c r="L234" s="7">
        <f>LN(TN1_Precios!L234/TN1_Precios!L235)</f>
        <v>-8.6821371024246915E-3</v>
      </c>
      <c r="M234" s="7">
        <f>LN(TN1_Precios!M234/TN1_Precios!M235)</f>
        <v>-2.4180368797540393E-3</v>
      </c>
      <c r="N234" s="7">
        <f>LN(TN1_Precios!N234/TN1_Precios!N235)</f>
        <v>3.5009798096712094E-3</v>
      </c>
      <c r="O234" s="7">
        <f>LN(TN1_Precios!O234/TN1_Precios!O235)</f>
        <v>7.0961153913989957E-3</v>
      </c>
      <c r="P234" s="7">
        <f>LN(TN1_Precios!P234/TN1_Precios!P235)</f>
        <v>-4.4345970678657531E-3</v>
      </c>
      <c r="Q234" s="7">
        <f>LN(TN1_Precios!Q234/TN1_Precios!Q235)</f>
        <v>-7.4466929517679175E-3</v>
      </c>
      <c r="R234" s="7">
        <f>LN(TN1_Precios!R234/TN1_Precios!R235)</f>
        <v>8.5287851651760587E-4</v>
      </c>
      <c r="S234" s="7">
        <f>LN(TN1_Precios!S234/TN1_Precios!S235)</f>
        <v>-1.0494434894884807E-2</v>
      </c>
      <c r="T234" s="7">
        <f>LN(TN1_Precios!T234/TN1_Precios!T235)</f>
        <v>4.7086010336243834E-3</v>
      </c>
      <c r="U234" s="7">
        <f>LN(TN1_Precios!U234/TN1_Precios!U235)</f>
        <v>-3.8977157827836206E-4</v>
      </c>
      <c r="V234" s="7">
        <f>LN(TN1_Precios!V234/TN1_Precios!V235)</f>
        <v>1.6243758340251781E-3</v>
      </c>
      <c r="W234" s="7">
        <f>LN(TN1_Precios!W234/TN1_Precios!W235)</f>
        <v>-2.1754414809322673E-3</v>
      </c>
      <c r="X234" s="7">
        <f>LN(TN1_Precios!X234/TN1_Precios!X235)</f>
        <v>1.8198367169861209E-3</v>
      </c>
      <c r="Y234" s="7">
        <f>LN(TN1_Precios!Y234/TN1_Precios!Y235)</f>
        <v>-7.9727149338748478E-3</v>
      </c>
      <c r="Z234" s="7">
        <f>LN(TN1_Precios!Z234/TN1_Precios!Z235)</f>
        <v>-1.6124701155684706E-3</v>
      </c>
      <c r="AA234" s="7">
        <f>LN(TN1_Precios!AA234/TN1_Precios!AA235)</f>
        <v>2.9332646070565128E-3</v>
      </c>
      <c r="AB234" s="7">
        <f>LN(TN1_Precios!AB234/TN1_Precios!AB235)</f>
        <v>-5.8263293704629258E-3</v>
      </c>
      <c r="AC234" s="7">
        <f>LN(TN1_Precios!AC234/TN1_Precios!AC235)</f>
        <v>-4.0522879336847666E-3</v>
      </c>
      <c r="AD234" s="7">
        <f>LN(TN1_Precios!AD234/TN1_Precios!AD235)</f>
        <v>4.3186857046297331E-3</v>
      </c>
      <c r="AE234" s="7">
        <f>LN(TN1_Precios!AE234/TN1_Precios!AE235)</f>
        <v>3.1324816222856589E-4</v>
      </c>
      <c r="AF234" s="7">
        <f>LN(TN1_Precios!AF234/TN1_Precios!AF235)</f>
        <v>-1.3633132132724683E-2</v>
      </c>
      <c r="AG234" s="7"/>
      <c r="AH234" s="7">
        <f>LN(TN1_Precios!AH234/TN1_Precios!AH235)</f>
        <v>-7.2652109914124133E-3</v>
      </c>
      <c r="AI234" s="7">
        <f>LN(TN1_Precios!AI234/TN1_Precios!AI235)</f>
        <v>-1.519016549397512E-2</v>
      </c>
      <c r="AJ234" s="7">
        <f>LN(TN1_Precios!AJ234/TN1_Precios!AJ235)</f>
        <v>1.9902777683377008E-2</v>
      </c>
      <c r="AK234" s="7">
        <f>LN(TN1_Precios!AK234/TN1_Precios!AK235)</f>
        <v>-2.2845217337683324E-3</v>
      </c>
      <c r="AL234" s="7">
        <f>LN(TN1_Precios!AL234/TN1_Precios!AL235)</f>
        <v>-2.1953905634356152E-3</v>
      </c>
      <c r="AM234" s="7">
        <f>LN(TN1_Precios!AM234/TN1_Precios!AM235)</f>
        <v>0</v>
      </c>
      <c r="AN234" s="7">
        <f>LN(TN1_Precios!AN234/TN1_Precios!AN235)</f>
        <v>0</v>
      </c>
    </row>
    <row r="235" spans="1:40" x14ac:dyDescent="0.2">
      <c r="A235" s="6">
        <v>42514</v>
      </c>
      <c r="B235" s="7">
        <f>LN(TN1_Precios!B235/TN1_Precios!B236)</f>
        <v>1.5534868016434567E-3</v>
      </c>
      <c r="C235" s="7"/>
      <c r="D235" s="7">
        <f>LN(TN1_Precios!D235/TN1_Precios!D236)</f>
        <v>1.0996126734456841E-2</v>
      </c>
      <c r="E235" s="7">
        <f>LN(TN1_Precios!E235/TN1_Precios!E236)</f>
        <v>5.2134075844362795E-3</v>
      </c>
      <c r="F235" s="7">
        <f>LN(TN1_Precios!F235/TN1_Precios!F236)</f>
        <v>-8.9851275204691668E-3</v>
      </c>
      <c r="G235" s="7">
        <f>LN(TN1_Precios!G235/TN1_Precios!G236)</f>
        <v>8.7757794135894223E-4</v>
      </c>
      <c r="H235" s="7">
        <f>LN(TN1_Precios!H235/TN1_Precios!H236)</f>
        <v>3.4937646946706798E-3</v>
      </c>
      <c r="I235" s="7">
        <f>LN(TN1_Precios!I235/TN1_Precios!I236)</f>
        <v>3.7890793675779467E-3</v>
      </c>
      <c r="J235" s="7">
        <f>LN(TN1_Precios!J235/TN1_Precios!J236)</f>
        <v>2.141573241826011E-2</v>
      </c>
      <c r="K235" s="7">
        <f>LN(TN1_Precios!K235/TN1_Precios!K236)</f>
        <v>-4.7639080778096379E-3</v>
      </c>
      <c r="L235" s="7">
        <f>LN(TN1_Precios!L235/TN1_Precios!L236)</f>
        <v>6.916911577855369E-3</v>
      </c>
      <c r="M235" s="7">
        <f>LN(TN1_Precios!M235/TN1_Precios!M236)</f>
        <v>3.2728595561126719E-3</v>
      </c>
      <c r="N235" s="7">
        <f>LN(TN1_Precios!N235/TN1_Precios!N236)</f>
        <v>1.0372622744086435E-2</v>
      </c>
      <c r="O235" s="7">
        <f>LN(TN1_Precios!O235/TN1_Precios!O236)</f>
        <v>1.4462580053272197E-2</v>
      </c>
      <c r="P235" s="7">
        <f>LN(TN1_Precios!P235/TN1_Precios!P236)</f>
        <v>-1.5106558138969686E-2</v>
      </c>
      <c r="Q235" s="7">
        <f>LN(TN1_Precios!Q235/TN1_Precios!Q236)</f>
        <v>5.7169052510194695E-3</v>
      </c>
      <c r="R235" s="7">
        <f>LN(TN1_Precios!R235/TN1_Precios!R236)</f>
        <v>0</v>
      </c>
      <c r="S235" s="7">
        <f>LN(TN1_Precios!S235/TN1_Precios!S236)</f>
        <v>3.8535693159899723E-3</v>
      </c>
      <c r="T235" s="7">
        <f>LN(TN1_Precios!T235/TN1_Precios!T236)</f>
        <v>1.0427338426832697E-2</v>
      </c>
      <c r="U235" s="7">
        <f>LN(TN1_Precios!U235/TN1_Precios!U236)</f>
        <v>-9.4108254787474716E-3</v>
      </c>
      <c r="V235" s="7">
        <f>LN(TN1_Precios!V235/TN1_Precios!V236)</f>
        <v>-4.926229711084615E-5</v>
      </c>
      <c r="W235" s="7">
        <f>LN(TN1_Precios!W235/TN1_Precios!W236)</f>
        <v>1.924928409584418E-3</v>
      </c>
      <c r="X235" s="7">
        <f>LN(TN1_Precios!X235/TN1_Precios!X236)</f>
        <v>1.343054691522064E-3</v>
      </c>
      <c r="Y235" s="7">
        <f>LN(TN1_Precios!Y235/TN1_Precios!Y236)</f>
        <v>-2.3775983380705447E-2</v>
      </c>
      <c r="Z235" s="7">
        <f>LN(TN1_Precios!Z235/TN1_Precios!Z236)</f>
        <v>5.3850426308877739E-3</v>
      </c>
      <c r="AA235" s="7">
        <f>LN(TN1_Precios!AA235/TN1_Precios!AA236)</f>
        <v>-2.4257557724305235E-3</v>
      </c>
      <c r="AB235" s="7">
        <f>LN(TN1_Precios!AB235/TN1_Precios!AB236)</f>
        <v>-1.6197208174144422E-2</v>
      </c>
      <c r="AC235" s="7">
        <f>LN(TN1_Precios!AC235/TN1_Precios!AC236)</f>
        <v>-3.0379908487799319E-2</v>
      </c>
      <c r="AD235" s="7">
        <f>LN(TN1_Precios!AD235/TN1_Precios!AD236)</f>
        <v>3.0793758710114732E-2</v>
      </c>
      <c r="AE235" s="7">
        <f>LN(TN1_Precios!AE235/TN1_Precios!AE236)</f>
        <v>0</v>
      </c>
      <c r="AF235" s="7">
        <f>LN(TN1_Precios!AF235/TN1_Precios!AF236)</f>
        <v>-5.013788021801137E-4</v>
      </c>
      <c r="AG235" s="7"/>
      <c r="AH235" s="7">
        <f>LN(TN1_Precios!AH235/TN1_Precios!AH236)</f>
        <v>7.2652109914124324E-3</v>
      </c>
      <c r="AI235" s="7">
        <f>LN(TN1_Precios!AI235/TN1_Precios!AI236)</f>
        <v>-5.0125418235442863E-3</v>
      </c>
      <c r="AJ235" s="7">
        <f>LN(TN1_Precios!AJ235/TN1_Precios!AJ236)</f>
        <v>7.1933833684085175E-3</v>
      </c>
      <c r="AK235" s="7">
        <f>LN(TN1_Precios!AK235/TN1_Precios!AK236)</f>
        <v>-3.3845045537143688E-2</v>
      </c>
      <c r="AL235" s="7">
        <f>LN(TN1_Precios!AL235/TN1_Precios!AL236)</f>
        <v>9.5483648686943683E-3</v>
      </c>
      <c r="AM235" s="7">
        <f>LN(TN1_Precios!AM235/TN1_Precios!AM236)</f>
        <v>0</v>
      </c>
      <c r="AN235" s="7">
        <f>LN(TN1_Precios!AN235/TN1_Precios!AN236)</f>
        <v>-8.196767204178515E-3</v>
      </c>
    </row>
    <row r="236" spans="1:40" x14ac:dyDescent="0.2">
      <c r="A236" s="6">
        <v>42513</v>
      </c>
      <c r="B236" s="7">
        <f>LN(TN1_Precios!B236/TN1_Precios!B237)</f>
        <v>2.3474546232416854E-3</v>
      </c>
      <c r="C236" s="7"/>
      <c r="D236" s="7">
        <f>LN(TN1_Precios!D236/TN1_Precios!D237)</f>
        <v>1.1064376912562172E-2</v>
      </c>
      <c r="E236" s="7">
        <f>LN(TN1_Precios!E236/TN1_Precios!E237)</f>
        <v>-2.3638658137139609E-2</v>
      </c>
      <c r="F236" s="7">
        <f>LN(TN1_Precios!F236/TN1_Precios!F237)</f>
        <v>-1.0807529425040827E-2</v>
      </c>
      <c r="G236" s="7">
        <f>LN(TN1_Precios!G236/TN1_Precios!G237)</f>
        <v>0</v>
      </c>
      <c r="H236" s="7">
        <f>LN(TN1_Precios!H236/TN1_Precios!H237)</f>
        <v>-3.956307621563169E-3</v>
      </c>
      <c r="I236" s="7">
        <f>LN(TN1_Precios!I236/TN1_Precios!I237)</f>
        <v>-3.473870539120807E-3</v>
      </c>
      <c r="J236" s="7">
        <f>LN(TN1_Precios!J236/TN1_Precios!J237)</f>
        <v>-4.441814912545252E-2</v>
      </c>
      <c r="K236" s="7">
        <f>LN(TN1_Precios!K236/TN1_Precios!K237)</f>
        <v>4.0202001352950892E-2</v>
      </c>
      <c r="L236" s="7">
        <f>LN(TN1_Precios!L236/TN1_Precios!L237)</f>
        <v>1.0063553397320018E-2</v>
      </c>
      <c r="M236" s="7">
        <f>LN(TN1_Precios!M236/TN1_Precios!M237)</f>
        <v>-2.1356881471424243E-3</v>
      </c>
      <c r="N236" s="7">
        <f>LN(TN1_Precios!N236/TN1_Precios!N237)</f>
        <v>1.1652746839252683E-2</v>
      </c>
      <c r="O236" s="7">
        <f>LN(TN1_Precios!O236/TN1_Precios!O237)</f>
        <v>3.1181081301054577E-3</v>
      </c>
      <c r="P236" s="7">
        <f>LN(TN1_Precios!P236/TN1_Precios!P237)</f>
        <v>2.7932979056126536E-3</v>
      </c>
      <c r="Q236" s="7">
        <f>LN(TN1_Precios!Q236/TN1_Precios!Q237)</f>
        <v>5.3487201473849189E-3</v>
      </c>
      <c r="R236" s="7">
        <f>LN(TN1_Precios!R236/TN1_Precios!R237)</f>
        <v>1.7066302626977619E-4</v>
      </c>
      <c r="S236" s="7">
        <f>LN(TN1_Precios!S236/TN1_Precios!S237)</f>
        <v>-1.7496345719776533E-2</v>
      </c>
      <c r="T236" s="7">
        <f>LN(TN1_Precios!T236/TN1_Precios!T237)</f>
        <v>-2.9634726839894475E-3</v>
      </c>
      <c r="U236" s="7">
        <f>LN(TN1_Precios!U236/TN1_Precios!U237)</f>
        <v>1.5250259668287477E-3</v>
      </c>
      <c r="V236" s="7">
        <f>LN(TN1_Precios!V236/TN1_Precios!V237)</f>
        <v>1.3802624689584903E-3</v>
      </c>
      <c r="W236" s="7">
        <f>LN(TN1_Precios!W236/TN1_Precios!W237)</f>
        <v>3.8610086574595933E-3</v>
      </c>
      <c r="X236" s="7">
        <f>LN(TN1_Precios!X236/TN1_Precios!X237)</f>
        <v>-4.0172844634107384E-2</v>
      </c>
      <c r="Y236" s="7">
        <f>LN(TN1_Precios!Y236/TN1_Precios!Y237)</f>
        <v>-8.1253107887469618E-4</v>
      </c>
      <c r="Z236" s="7">
        <f>LN(TN1_Precios!Z236/TN1_Precios!Z237)</f>
        <v>1.5965506030394219E-2</v>
      </c>
      <c r="AA236" s="7">
        <f>LN(TN1_Precios!AA236/TN1_Precios!AA237)</f>
        <v>-6.8526494387456402E-3</v>
      </c>
      <c r="AB236" s="7">
        <f>LN(TN1_Precios!AB236/TN1_Precios!AB237)</f>
        <v>1.4863508529543738E-2</v>
      </c>
      <c r="AC236" s="7">
        <f>LN(TN1_Precios!AC236/TN1_Precios!AC237)</f>
        <v>1.5504186535965254E-2</v>
      </c>
      <c r="AD236" s="7">
        <f>LN(TN1_Precios!AD236/TN1_Precios!AD237)</f>
        <v>2.5767462913511351E-2</v>
      </c>
      <c r="AE236" s="7">
        <f>LN(TN1_Precios!AE236/TN1_Precios!AE237)</f>
        <v>-2.4585962631523944E-3</v>
      </c>
      <c r="AF236" s="7">
        <f>LN(TN1_Precios!AF236/TN1_Precios!AF237)</f>
        <v>0</v>
      </c>
      <c r="AG236" s="7"/>
      <c r="AH236" s="7">
        <f>LN(TN1_Precios!AH236/TN1_Precios!AH237)</f>
        <v>-2.5099034055018843E-2</v>
      </c>
      <c r="AI236" s="7">
        <f>LN(TN1_Precios!AI236/TN1_Precios!AI237)</f>
        <v>0</v>
      </c>
      <c r="AJ236" s="7">
        <f>LN(TN1_Precios!AJ236/TN1_Precios!AJ237)</f>
        <v>1.884714664661671E-2</v>
      </c>
      <c r="AK236" s="7">
        <f>LN(TN1_Precios!AK236/TN1_Precios!AK237)</f>
        <v>1.3388100101442146E-2</v>
      </c>
      <c r="AL236" s="7">
        <f>LN(TN1_Precios!AL236/TN1_Precios!AL237)</f>
        <v>-2.2115748048401542E-3</v>
      </c>
      <c r="AM236" s="7">
        <f>LN(TN1_Precios!AM236/TN1_Precios!AM237)</f>
        <v>0</v>
      </c>
      <c r="AN236" s="7">
        <f>LN(TN1_Precios!AN236/TN1_Precios!AN237)</f>
        <v>8.1967672041784907E-3</v>
      </c>
    </row>
    <row r="237" spans="1:40" x14ac:dyDescent="0.2">
      <c r="A237" s="6">
        <v>42510</v>
      </c>
      <c r="B237" s="7">
        <f>LN(TN1_Precios!B237/TN1_Precios!B238)</f>
        <v>4.1124475734830176E-4</v>
      </c>
      <c r="C237" s="7"/>
      <c r="D237" s="7">
        <f>LN(TN1_Precios!D237/TN1_Precios!D238)</f>
        <v>-5.7086080115424506E-3</v>
      </c>
      <c r="E237" s="7">
        <f>LN(TN1_Precios!E237/TN1_Precios!E238)</f>
        <v>-1.1912326127179212E-2</v>
      </c>
      <c r="F237" s="7">
        <f>LN(TN1_Precios!F237/TN1_Precios!F238)</f>
        <v>-3.2506697157506322E-3</v>
      </c>
      <c r="G237" s="7">
        <f>LN(TN1_Precios!G237/TN1_Precios!G238)</f>
        <v>1.6821999158041962E-2</v>
      </c>
      <c r="H237" s="7">
        <f>LN(TN1_Precios!H237/TN1_Precios!H238)</f>
        <v>-1.990050408009925E-3</v>
      </c>
      <c r="I237" s="7">
        <f>LN(TN1_Precios!I237/TN1_Precios!I238)</f>
        <v>-8.788506033079348E-3</v>
      </c>
      <c r="J237" s="7">
        <f>LN(TN1_Precios!J237/TN1_Precios!J238)</f>
        <v>-3.7828157855283378E-3</v>
      </c>
      <c r="K237" s="7">
        <f>LN(TN1_Precios!K237/TN1_Precios!K238)</f>
        <v>1.4962528465808592E-3</v>
      </c>
      <c r="L237" s="7">
        <f>LN(TN1_Precios!L237/TN1_Precios!L238)</f>
        <v>-4.5296943939481778E-3</v>
      </c>
      <c r="M237" s="7">
        <f>LN(TN1_Precios!M237/TN1_Precios!M238)</f>
        <v>-2.84050751987934E-3</v>
      </c>
      <c r="N237" s="7">
        <f>LN(TN1_Precios!N237/TN1_Precios!N238)</f>
        <v>-5.2948378815982286E-3</v>
      </c>
      <c r="O237" s="7">
        <f>LN(TN1_Precios!O237/TN1_Precios!O238)</f>
        <v>-1.0608779859263178E-2</v>
      </c>
      <c r="P237" s="7">
        <f>LN(TN1_Precios!P237/TN1_Precios!P238)</f>
        <v>3.5903536970102287E-3</v>
      </c>
      <c r="Q237" s="7">
        <f>LN(TN1_Precios!Q237/TN1_Precios!Q238)</f>
        <v>1.1882392895839124E-2</v>
      </c>
      <c r="R237" s="7">
        <f>LN(TN1_Precios!R237/TN1_Precios!R238)</f>
        <v>1.4518128857760647E-3</v>
      </c>
      <c r="S237" s="7">
        <f>LN(TN1_Precios!S237/TN1_Precios!S238)</f>
        <v>2.1703752415496605E-3</v>
      </c>
      <c r="T237" s="7">
        <f>LN(TN1_Precios!T237/TN1_Precios!T238)</f>
        <v>-4.522462120823462E-3</v>
      </c>
      <c r="U237" s="7">
        <f>LN(TN1_Precios!U237/TN1_Precios!U238)</f>
        <v>1.0082812869335238E-2</v>
      </c>
      <c r="V237" s="7">
        <f>LN(TN1_Precios!V237/TN1_Precios!V238)</f>
        <v>0</v>
      </c>
      <c r="W237" s="7">
        <f>LN(TN1_Precios!W237/TN1_Precios!W238)</f>
        <v>-3.8610086574595425E-3</v>
      </c>
      <c r="X237" s="7">
        <f>LN(TN1_Precios!X237/TN1_Precios!X238)</f>
        <v>-2.7661242166134411E-4</v>
      </c>
      <c r="Y237" s="7">
        <f>LN(TN1_Precios!Y237/TN1_Precios!Y238)</f>
        <v>3.8683722372215409E-4</v>
      </c>
      <c r="Z237" s="7">
        <f>LN(TN1_Precios!Z237/TN1_Precios!Z238)</f>
        <v>4.9500513579149421E-3</v>
      </c>
      <c r="AA237" s="7">
        <f>LN(TN1_Precios!AA237/TN1_Precios!AA238)</f>
        <v>-4.3903848076365217E-3</v>
      </c>
      <c r="AB237" s="7">
        <f>LN(TN1_Precios!AB237/TN1_Precios!AB238)</f>
        <v>8.4242516866039011E-3</v>
      </c>
      <c r="AC237" s="7">
        <f>LN(TN1_Precios!AC237/TN1_Precios!AC238)</f>
        <v>0</v>
      </c>
      <c r="AD237" s="7">
        <f>LN(TN1_Precios!AD237/TN1_Precios!AD238)</f>
        <v>1.5475188542905013E-2</v>
      </c>
      <c r="AE237" s="7">
        <f>LN(TN1_Precios!AE237/TN1_Precios!AE238)</f>
        <v>-4.5436400498727143E-3</v>
      </c>
      <c r="AF237" s="7">
        <f>LN(TN1_Precios!AF237/TN1_Precios!AF238)</f>
        <v>0</v>
      </c>
      <c r="AG237" s="7"/>
      <c r="AH237" s="7">
        <f>LN(TN1_Precios!AH237/TN1_Precios!AH238)</f>
        <v>1.8144109046341127E-2</v>
      </c>
      <c r="AI237" s="7">
        <f>LN(TN1_Precios!AI237/TN1_Precios!AI238)</f>
        <v>1.6012813669738276E-3</v>
      </c>
      <c r="AJ237" s="7">
        <f>LN(TN1_Precios!AJ237/TN1_Precios!AJ238)</f>
        <v>8.1508347332539324E-3</v>
      </c>
      <c r="AK237" s="7">
        <f>LN(TN1_Precios!AK237/TN1_Precios!AK238)</f>
        <v>6.6896243553918017E-2</v>
      </c>
      <c r="AL237" s="7">
        <f>LN(TN1_Precios!AL237/TN1_Precios!AL238)</f>
        <v>-5.1413995004186523E-3</v>
      </c>
      <c r="AM237" s="7">
        <f>LN(TN1_Precios!AM237/TN1_Precios!AM238)</f>
        <v>0</v>
      </c>
      <c r="AN237" s="7">
        <f>LN(TN1_Precios!AN237/TN1_Precios!AN238)</f>
        <v>0</v>
      </c>
    </row>
    <row r="238" spans="1:40" x14ac:dyDescent="0.2">
      <c r="A238" s="6">
        <v>42509</v>
      </c>
      <c r="B238" s="7">
        <f>LN(TN1_Precios!B238/TN1_Precios!B239)</f>
        <v>-7.0842432166731365E-3</v>
      </c>
      <c r="C238" s="7"/>
      <c r="D238" s="7">
        <f>LN(TN1_Precios!D238/TN1_Precios!D239)</f>
        <v>-5.3582378258737538E-2</v>
      </c>
      <c r="E238" s="7">
        <f>LN(TN1_Precios!E238/TN1_Precios!E239)</f>
        <v>9.837258336984657E-4</v>
      </c>
      <c r="F238" s="7">
        <f>LN(TN1_Precios!F238/TN1_Precios!F239)</f>
        <v>-2.4556636986988095E-2</v>
      </c>
      <c r="G238" s="7">
        <f>LN(TN1_Precios!G238/TN1_Precios!G239)</f>
        <v>9.9601523299698742E-3</v>
      </c>
      <c r="H238" s="7">
        <f>LN(TN1_Precios!H238/TN1_Precios!H239)</f>
        <v>2.4525933349023752E-3</v>
      </c>
      <c r="I238" s="7">
        <f>LN(TN1_Precios!I238/TN1_Precios!I239)</f>
        <v>-3.7429862788342805E-3</v>
      </c>
      <c r="J238" s="7">
        <f>LN(TN1_Precios!J238/TN1_Precios!J239)</f>
        <v>-2.0733922676150686E-2</v>
      </c>
      <c r="K238" s="7">
        <f>LN(TN1_Precios!K238/TN1_Precios!K239)</f>
        <v>9.368294502945268E-3</v>
      </c>
      <c r="L238" s="7">
        <f>LN(TN1_Precios!L238/TN1_Precios!L239)</f>
        <v>-1.5440815402903442E-2</v>
      </c>
      <c r="M238" s="7">
        <f>LN(TN1_Precios!M238/TN1_Precios!M239)</f>
        <v>-5.0926690912152508E-3</v>
      </c>
      <c r="N238" s="7">
        <f>LN(TN1_Precios!N238/TN1_Precios!N239)</f>
        <v>2.3243145777986262E-2</v>
      </c>
      <c r="O238" s="7">
        <f>LN(TN1_Precios!O238/TN1_Precios!O239)</f>
        <v>-5.407461500412593E-3</v>
      </c>
      <c r="P238" s="7">
        <f>LN(TN1_Precios!P238/TN1_Precios!P239)</f>
        <v>1.0228464098332621E-2</v>
      </c>
      <c r="Q238" s="7">
        <f>LN(TN1_Precios!Q238/TN1_Precios!Q239)</f>
        <v>-2.2088428860549826E-2</v>
      </c>
      <c r="R238" s="7">
        <f>LN(TN1_Precios!R238/TN1_Precios!R239)</f>
        <v>-2.2195672421066854E-3</v>
      </c>
      <c r="S238" s="7">
        <f>LN(TN1_Precios!S238/TN1_Precios!S239)</f>
        <v>3.9458517758864595E-3</v>
      </c>
      <c r="T238" s="7">
        <f>LN(TN1_Precios!T238/TN1_Precios!T239)</f>
        <v>-1.4000194855389166E-2</v>
      </c>
      <c r="U238" s="7">
        <f>LN(TN1_Precios!U238/TN1_Precios!U239)</f>
        <v>-2.6351210816725125E-2</v>
      </c>
      <c r="V238" s="7">
        <f>LN(TN1_Precios!V238/TN1_Precios!V239)</f>
        <v>-1.9974780791756006E-2</v>
      </c>
      <c r="W238" s="7">
        <f>LN(TN1_Precios!W238/TN1_Precios!W239)</f>
        <v>2.8943580263645565E-3</v>
      </c>
      <c r="X238" s="7">
        <f>LN(TN1_Precios!X238/TN1_Precios!X239)</f>
        <v>5.2687647880373112E-3</v>
      </c>
      <c r="Y238" s="7">
        <f>LN(TN1_Precios!Y238/TN1_Precios!Y239)</f>
        <v>-1.8692610681242033E-2</v>
      </c>
      <c r="Z238" s="7">
        <f>LN(TN1_Precios!Z238/TN1_Precios!Z239)</f>
        <v>-1.3690092427267127E-2</v>
      </c>
      <c r="AA238" s="7">
        <f>LN(TN1_Precios!AA238/TN1_Precios!AA239)</f>
        <v>-1.8738187407471709E-2</v>
      </c>
      <c r="AB238" s="7">
        <f>LN(TN1_Precios!AB238/TN1_Precios!AB239)</f>
        <v>5.390848634876373E-3</v>
      </c>
      <c r="AC238" s="7">
        <f>LN(TN1_Precios!AC238/TN1_Precios!AC239)</f>
        <v>1.1787955752042173E-2</v>
      </c>
      <c r="AD238" s="7">
        <f>LN(TN1_Precios!AD238/TN1_Precios!AD239)</f>
        <v>-1.517580527020608E-2</v>
      </c>
      <c r="AE238" s="7">
        <f>LN(TN1_Precios!AE238/TN1_Precios!AE239)</f>
        <v>0</v>
      </c>
      <c r="AF238" s="7">
        <f>LN(TN1_Precios!AF238/TN1_Precios!AF239)</f>
        <v>1.5151805020602246E-2</v>
      </c>
      <c r="AG238" s="7"/>
      <c r="AH238" s="7">
        <f>LN(TN1_Precios!AH238/TN1_Precios!AH239)</f>
        <v>-5.6878411006256065E-4</v>
      </c>
      <c r="AI238" s="7">
        <f>LN(TN1_Precios!AI238/TN1_Precios!AI239)</f>
        <v>-1.601281366973768E-3</v>
      </c>
      <c r="AJ238" s="7">
        <f>LN(TN1_Precios!AJ238/TN1_Precios!AJ239)</f>
        <v>1.2179582758280101E-2</v>
      </c>
      <c r="AK238" s="7">
        <f>LN(TN1_Precios!AK238/TN1_Precios!AK239)</f>
        <v>4.3837281276108704E-2</v>
      </c>
      <c r="AL238" s="7">
        <f>LN(TN1_Precios!AL238/TN1_Precios!AL239)</f>
        <v>2.2002209096025592E-3</v>
      </c>
      <c r="AM238" s="7">
        <f>LN(TN1_Precios!AM238/TN1_Precios!AM239)</f>
        <v>1.5504186535965254E-2</v>
      </c>
      <c r="AN238" s="7">
        <f>LN(TN1_Precios!AN238/TN1_Precios!AN239)</f>
        <v>0</v>
      </c>
    </row>
    <row r="239" spans="1:40" x14ac:dyDescent="0.2">
      <c r="A239" s="6">
        <v>42508</v>
      </c>
      <c r="B239" s="7">
        <f>LN(TN1_Precios!B239/TN1_Precios!B240)</f>
        <v>-2.4928249802827949E-3</v>
      </c>
      <c r="C239" s="7"/>
      <c r="D239" s="7">
        <f>LN(TN1_Precios!D239/TN1_Precios!D240)</f>
        <v>4.3274065510037795E-4</v>
      </c>
      <c r="E239" s="7">
        <f>LN(TN1_Precios!E239/TN1_Precios!E240)</f>
        <v>8.6815054453374327E-3</v>
      </c>
      <c r="F239" s="7">
        <f>LN(TN1_Precios!F239/TN1_Precios!F240)</f>
        <v>0</v>
      </c>
      <c r="G239" s="7">
        <f>LN(TN1_Precios!G239/TN1_Precios!G240)</f>
        <v>0</v>
      </c>
      <c r="H239" s="7">
        <f>LN(TN1_Precios!H239/TN1_Precios!H240)</f>
        <v>3.1723992458319345E-3</v>
      </c>
      <c r="I239" s="7">
        <f>LN(TN1_Precios!I239/TN1_Precios!I240)</f>
        <v>1.1271252699625752E-2</v>
      </c>
      <c r="J239" s="7">
        <f>LN(TN1_Precios!J239/TN1_Precios!J240)</f>
        <v>2.6192211505694524E-3</v>
      </c>
      <c r="K239" s="7">
        <f>LN(TN1_Precios!K239/TN1_Precios!K240)</f>
        <v>1.7926322784474442E-2</v>
      </c>
      <c r="L239" s="7">
        <f>LN(TN1_Precios!L239/TN1_Precios!L240)</f>
        <v>2.0775385084640025E-2</v>
      </c>
      <c r="M239" s="7">
        <f>LN(TN1_Precios!M239/TN1_Precios!M240)</f>
        <v>2.5430926393019428E-3</v>
      </c>
      <c r="N239" s="7">
        <f>LN(TN1_Precios!N239/TN1_Precios!N240)</f>
        <v>-3.6435017884980411E-3</v>
      </c>
      <c r="O239" s="7">
        <f>LN(TN1_Precios!O239/TN1_Precios!O240)</f>
        <v>2.7291484000993588E-3</v>
      </c>
      <c r="P239" s="7">
        <f>LN(TN1_Precios!P239/TN1_Precios!P240)</f>
        <v>-1.9479375736241951E-3</v>
      </c>
      <c r="Q239" s="7">
        <f>LN(TN1_Precios!Q239/TN1_Precios!Q240)</f>
        <v>-1.6971654624086389E-2</v>
      </c>
      <c r="R239" s="7">
        <f>LN(TN1_Precios!R239/TN1_Precios!R240)</f>
        <v>2.30503367521705E-3</v>
      </c>
      <c r="S239" s="7">
        <f>LN(TN1_Precios!S239/TN1_Precios!S240)</f>
        <v>6.1538655743780656E-3</v>
      </c>
      <c r="T239" s="7">
        <f>LN(TN1_Precios!T239/TN1_Precios!T240)</f>
        <v>1.7103986698706115E-2</v>
      </c>
      <c r="U239" s="7">
        <f>LN(TN1_Precios!U239/TN1_Precios!U240)</f>
        <v>-3.0784632008126213E-3</v>
      </c>
      <c r="V239" s="7">
        <f>LN(TN1_Precios!V239/TN1_Precios!V240)</f>
        <v>2.0320144290267302E-2</v>
      </c>
      <c r="W239" s="7">
        <f>LN(TN1_Precios!W239/TN1_Precios!W240)</f>
        <v>-2.8943580263644146E-3</v>
      </c>
      <c r="X239" s="7">
        <f>LN(TN1_Precios!X239/TN1_Precios!X240)</f>
        <v>3.5279954892494252E-3</v>
      </c>
      <c r="Y239" s="7">
        <f>LN(TN1_Precios!Y239/TN1_Precios!Y240)</f>
        <v>0</v>
      </c>
      <c r="Z239" s="7">
        <f>LN(TN1_Precios!Z239/TN1_Precios!Z240)</f>
        <v>1.552968087834704E-2</v>
      </c>
      <c r="AA239" s="7">
        <f>LN(TN1_Precios!AA239/TN1_Precios!AA240)</f>
        <v>-4.9366269909925211E-3</v>
      </c>
      <c r="AB239" s="7">
        <f>LN(TN1_Precios!AB239/TN1_Precios!AB240)</f>
        <v>6.3796069640389879E-3</v>
      </c>
      <c r="AC239" s="7">
        <f>LN(TN1_Precios!AC239/TN1_Precios!AC240)</f>
        <v>7.9365495957363415E-3</v>
      </c>
      <c r="AD239" s="7">
        <f>LN(TN1_Precios!AD239/TN1_Precios!AD240)</f>
        <v>7.9664928532655645E-3</v>
      </c>
      <c r="AE239" s="7">
        <f>LN(TN1_Precios!AE239/TN1_Precios!AE240)</f>
        <v>-1.1621101554877071E-2</v>
      </c>
      <c r="AF239" s="7">
        <f>LN(TN1_Precios!AF239/TN1_Precios!AF240)</f>
        <v>2.5477720787987828E-3</v>
      </c>
      <c r="AG239" s="7"/>
      <c r="AH239" s="7">
        <f>LN(TN1_Precios!AH239/TN1_Precios!AH240)</f>
        <v>7.3674713245003454E-3</v>
      </c>
      <c r="AI239" s="7">
        <f>LN(TN1_Precios!AI239/TN1_Precios!AI240)</f>
        <v>-1.9998000266624517E-4</v>
      </c>
      <c r="AJ239" s="7">
        <f>LN(TN1_Precios!AJ239/TN1_Precios!AJ240)</f>
        <v>-2.0922158495317769E-2</v>
      </c>
      <c r="AK239" s="7">
        <f>LN(TN1_Precios!AK239/TN1_Precios!AK240)</f>
        <v>-3.5607911009712882E-2</v>
      </c>
      <c r="AL239" s="7">
        <f>LN(TN1_Precios!AL239/TN1_Precios!AL240)</f>
        <v>-2.2002209096025349E-3</v>
      </c>
      <c r="AM239" s="7">
        <f>LN(TN1_Precios!AM239/TN1_Precios!AM240)</f>
        <v>-1.5504186535965199E-2</v>
      </c>
      <c r="AN239" s="7">
        <f>LN(TN1_Precios!AN239/TN1_Precios!AN240)</f>
        <v>-1.6488823495862951E-2</v>
      </c>
    </row>
    <row r="240" spans="1:40" x14ac:dyDescent="0.2">
      <c r="A240" s="6">
        <v>42507</v>
      </c>
      <c r="B240" s="7">
        <f>LN(TN1_Precios!B240/TN1_Precios!B241)</f>
        <v>-4.1234170553983143E-3</v>
      </c>
      <c r="C240" s="7"/>
      <c r="D240" s="7">
        <f>LN(TN1_Precios!D240/TN1_Precios!D241)</f>
        <v>1.0699669486122653E-2</v>
      </c>
      <c r="E240" s="7">
        <f>LN(TN1_Precios!E240/TN1_Precios!E241)</f>
        <v>-3.6622975507720076E-3</v>
      </c>
      <c r="F240" s="7">
        <f>LN(TN1_Precios!F240/TN1_Precios!F241)</f>
        <v>-1.204833851617448E-2</v>
      </c>
      <c r="G240" s="7">
        <f>LN(TN1_Precios!G240/TN1_Precios!G241)</f>
        <v>-1.8849099747216019E-2</v>
      </c>
      <c r="H240" s="7">
        <f>LN(TN1_Precios!H240/TN1_Precios!H241)</f>
        <v>-4.4883058996641042E-3</v>
      </c>
      <c r="I240" s="7">
        <f>LN(TN1_Precios!I240/TN1_Precios!I241)</f>
        <v>-3.457492050310059E-3</v>
      </c>
      <c r="J240" s="7">
        <f>LN(TN1_Precios!J240/TN1_Precios!J241)</f>
        <v>-8.1359613961800941E-4</v>
      </c>
      <c r="K240" s="7">
        <f>LN(TN1_Precios!K240/TN1_Precios!K241)</f>
        <v>-6.8451880636888696E-3</v>
      </c>
      <c r="L240" s="7">
        <f>LN(TN1_Precios!L240/TN1_Precios!L241)</f>
        <v>-3.5022283536751877E-3</v>
      </c>
      <c r="M240" s="7">
        <f>LN(TN1_Precios!M240/TN1_Precios!M241)</f>
        <v>-8.732449857349658E-3</v>
      </c>
      <c r="N240" s="7">
        <f>LN(TN1_Precios!N240/TN1_Precios!N241)</f>
        <v>-1.9119451903430472E-2</v>
      </c>
      <c r="O240" s="7">
        <f>LN(TN1_Precios!O240/TN1_Precios!O241)</f>
        <v>-7.2997253636755454E-3</v>
      </c>
      <c r="P240" s="7">
        <f>LN(TN1_Precios!P240/TN1_Precios!P241)</f>
        <v>-3.2675438619030922E-3</v>
      </c>
      <c r="Q240" s="7">
        <f>LN(TN1_Precios!Q240/TN1_Precios!Q241)</f>
        <v>-1.7152028450119896E-2</v>
      </c>
      <c r="R240" s="7">
        <f>LN(TN1_Precios!R240/TN1_Precios!R241)</f>
        <v>-1.2654634030892535E-2</v>
      </c>
      <c r="S240" s="7">
        <f>LN(TN1_Precios!S240/TN1_Precios!S241)</f>
        <v>4.9505051598562047E-3</v>
      </c>
      <c r="T240" s="7">
        <f>LN(TN1_Precios!T240/TN1_Precios!T241)</f>
        <v>7.3472250445260278E-4</v>
      </c>
      <c r="U240" s="7">
        <f>LN(TN1_Precios!U240/TN1_Precios!U241)</f>
        <v>1.6380020042383698E-3</v>
      </c>
      <c r="V240" s="7">
        <f>LN(TN1_Precios!V240/TN1_Precios!V241)</f>
        <v>-3.0853898890493402E-2</v>
      </c>
      <c r="W240" s="7">
        <f>LN(TN1_Precios!W240/TN1_Precios!W241)</f>
        <v>2.8943580263645565E-3</v>
      </c>
      <c r="X240" s="7">
        <f>LN(TN1_Precios!X240/TN1_Precios!X241)</f>
        <v>1.0189384721886493E-2</v>
      </c>
      <c r="Y240" s="7">
        <f>LN(TN1_Precios!Y240/TN1_Precios!Y241)</f>
        <v>-2.5915756737925461E-3</v>
      </c>
      <c r="Z240" s="7">
        <f>LN(TN1_Precios!Z240/TN1_Precios!Z241)</f>
        <v>-1.6797911866342184E-2</v>
      </c>
      <c r="AA240" s="7">
        <f>LN(TN1_Precios!AA240/TN1_Precios!AA241)</f>
        <v>-3.1369259402104798E-3</v>
      </c>
      <c r="AB240" s="7">
        <f>LN(TN1_Precios!AB240/TN1_Precios!AB241)</f>
        <v>8.0321716972642527E-3</v>
      </c>
      <c r="AC240" s="7">
        <f>LN(TN1_Precios!AC240/TN1_Precios!AC241)</f>
        <v>-3.4459165104715278E-2</v>
      </c>
      <c r="AD240" s="7">
        <f>LN(TN1_Precios!AD240/TN1_Precios!AD241)</f>
        <v>1.6311739004162388E-3</v>
      </c>
      <c r="AE240" s="7">
        <f>LN(TN1_Precios!AE240/TN1_Precios!AE241)</f>
        <v>1.7393284149568054E-2</v>
      </c>
      <c r="AF240" s="7">
        <f>LN(TN1_Precios!AF240/TN1_Precios!AF241)</f>
        <v>0</v>
      </c>
      <c r="AG240" s="7"/>
      <c r="AH240" s="7">
        <f>LN(TN1_Precios!AH240/TN1_Precios!AH241)</f>
        <v>5.3781817753919036E-3</v>
      </c>
      <c r="AI240" s="7">
        <f>LN(TN1_Precios!AI240/TN1_Precios!AI241)</f>
        <v>-7.5697572616944542E-3</v>
      </c>
      <c r="AJ240" s="7">
        <f>LN(TN1_Precios!AJ240/TN1_Precios!AJ241)</f>
        <v>-5.8142148202386321E-3</v>
      </c>
      <c r="AK240" s="7">
        <f>LN(TN1_Precios!AK240/TN1_Precios!AK241)</f>
        <v>-1.7200458332699395E-3</v>
      </c>
      <c r="AL240" s="7">
        <f>LN(TN1_Precios!AL240/TN1_Precios!AL241)</f>
        <v>3.6697288889624017E-3</v>
      </c>
      <c r="AM240" s="7">
        <f>LN(TN1_Precios!AM240/TN1_Precios!AM241)</f>
        <v>0</v>
      </c>
      <c r="AN240" s="7">
        <f>LN(TN1_Precios!AN240/TN1_Precios!AN241)</f>
        <v>7.4760627743551602E-3</v>
      </c>
    </row>
    <row r="241" spans="1:40" x14ac:dyDescent="0.2">
      <c r="A241" s="6">
        <v>42506</v>
      </c>
      <c r="B241" s="7">
        <f>LN(TN1_Precios!B241/TN1_Precios!B242)</f>
        <v>-2.4863998801596928E-3</v>
      </c>
      <c r="C241" s="7"/>
      <c r="D241" s="7">
        <f>LN(TN1_Precios!D241/TN1_Precios!D242)</f>
        <v>-1.0801507665344002E-2</v>
      </c>
      <c r="E241" s="7">
        <f>LN(TN1_Precios!E241/TN1_Precios!E242)</f>
        <v>-1.031135459780636E-2</v>
      </c>
      <c r="F241" s="7">
        <f>LN(TN1_Precios!F241/TN1_Precios!F242)</f>
        <v>0</v>
      </c>
      <c r="G241" s="7">
        <f>LN(TN1_Precios!G241/TN1_Precios!G242)</f>
        <v>2.6907452919924402E-2</v>
      </c>
      <c r="H241" s="7">
        <f>LN(TN1_Precios!H241/TN1_Precios!H242)</f>
        <v>-7.0831858687964329E-3</v>
      </c>
      <c r="I241" s="7">
        <f>LN(TN1_Precios!I241/TN1_Precios!I242)</f>
        <v>8.8245136152511946E-3</v>
      </c>
      <c r="J241" s="7">
        <f>LN(TN1_Precios!J241/TN1_Precios!J242)</f>
        <v>-1.9773391843140982E-2</v>
      </c>
      <c r="K241" s="7">
        <f>LN(TN1_Precios!K241/TN1_Precios!K242)</f>
        <v>-2.0871327089877965E-2</v>
      </c>
      <c r="L241" s="7">
        <f>LN(TN1_Precios!L241/TN1_Precios!L242)</f>
        <v>-1.2133789814906081E-2</v>
      </c>
      <c r="M241" s="7">
        <f>LN(TN1_Precios!M241/TN1_Precios!M242)</f>
        <v>-4.2060989053332071E-4</v>
      </c>
      <c r="N241" s="7">
        <f>LN(TN1_Precios!N241/TN1_Precios!N242)</f>
        <v>-1.2343140838850524E-3</v>
      </c>
      <c r="O241" s="7">
        <f>LN(TN1_Precios!O241/TN1_Precios!O242)</f>
        <v>-2.1980161574281745E-2</v>
      </c>
      <c r="P241" s="7">
        <f>LN(TN1_Precios!P241/TN1_Precios!P242)</f>
        <v>-2.1630007759823995E-2</v>
      </c>
      <c r="Q241" s="7">
        <f>LN(TN1_Precios!Q241/TN1_Precios!Q242)</f>
        <v>-8.1499265232864784E-3</v>
      </c>
      <c r="R241" s="7">
        <f>LN(TN1_Precios!R241/TN1_Precios!R242)</f>
        <v>-3.328246115613296E-2</v>
      </c>
      <c r="S241" s="7">
        <f>LN(TN1_Precios!S241/TN1_Precios!S242)</f>
        <v>-1.3776004382814891E-3</v>
      </c>
      <c r="T241" s="7">
        <f>LN(TN1_Precios!T241/TN1_Precios!T242)</f>
        <v>1.3854800509204999E-3</v>
      </c>
      <c r="U241" s="7">
        <f>LN(TN1_Precios!U241/TN1_Precios!U242)</f>
        <v>7.6864020723000559E-3</v>
      </c>
      <c r="V241" s="7">
        <f>LN(TN1_Precios!V241/TN1_Precios!V242)</f>
        <v>-1.4252022707201502E-2</v>
      </c>
      <c r="W241" s="7">
        <f>LN(TN1_Precios!W241/TN1_Precios!W242)</f>
        <v>1.9342365798309684E-3</v>
      </c>
      <c r="X241" s="7">
        <f>LN(TN1_Precios!X241/TN1_Precios!X242)</f>
        <v>-1.861731143113762E-2</v>
      </c>
      <c r="Y241" s="7">
        <f>LN(TN1_Precios!Y241/TN1_Precios!Y242)</f>
        <v>-3.9691342075045466E-3</v>
      </c>
      <c r="Z241" s="7">
        <f>LN(TN1_Precios!Z241/TN1_Precios!Z242)</f>
        <v>-1.0088357944340766E-2</v>
      </c>
      <c r="AA241" s="7">
        <f>LN(TN1_Precios!AA241/TN1_Precios!AA242)</f>
        <v>-9.2421282248232178E-3</v>
      </c>
      <c r="AB241" s="7">
        <f>LN(TN1_Precios!AB241/TN1_Precios!AB242)</f>
        <v>-1.6000341346441189E-2</v>
      </c>
      <c r="AC241" s="7">
        <f>LN(TN1_Precios!AC241/TN1_Precios!AC242)</f>
        <v>2.4942836349460547E-2</v>
      </c>
      <c r="AD241" s="7">
        <f>LN(TN1_Precios!AD241/TN1_Precios!AD242)</f>
        <v>-3.3327995039385883E-2</v>
      </c>
      <c r="AE241" s="7">
        <f>LN(TN1_Precios!AE241/TN1_Precios!AE242)</f>
        <v>-1.2725728339633547E-2</v>
      </c>
      <c r="AF241" s="7">
        <f>LN(TN1_Precios!AF241/TN1_Precios!AF242)</f>
        <v>0</v>
      </c>
      <c r="AG241" s="7"/>
      <c r="AH241" s="7">
        <f>LN(TN1_Precios!AH241/TN1_Precios!AH242)</f>
        <v>-3.1408679523243322E-4</v>
      </c>
      <c r="AI241" s="7">
        <f>LN(TN1_Precios!AI241/TN1_Precios!AI242)</f>
        <v>7.7697372643606936E-3</v>
      </c>
      <c r="AJ241" s="7">
        <f>LN(TN1_Precios!AJ241/TN1_Precios!AJ242)</f>
        <v>-1.3933728413100534E-2</v>
      </c>
      <c r="AK241" s="7">
        <f>LN(TN1_Precios!AK241/TN1_Precios!AK242)</f>
        <v>5.9985700607062672E-3</v>
      </c>
      <c r="AL241" s="7">
        <f>LN(TN1_Precios!AL241/TN1_Precios!AL242)</f>
        <v>-1.965844158473384E-2</v>
      </c>
      <c r="AM241" s="7">
        <f>LN(TN1_Precios!AM241/TN1_Precios!AM242)</f>
        <v>0</v>
      </c>
      <c r="AN241" s="7">
        <f>LN(TN1_Precios!AN241/TN1_Precios!AN242)</f>
        <v>-1.1412734588400236E-3</v>
      </c>
    </row>
    <row r="242" spans="1:40" x14ac:dyDescent="0.2">
      <c r="A242" s="6">
        <v>42503</v>
      </c>
      <c r="B242" s="7">
        <f>LN(TN1_Precios!B242/TN1_Precios!B243)</f>
        <v>-3.088123664161997E-3</v>
      </c>
      <c r="C242" s="7"/>
      <c r="D242" s="7">
        <f>LN(TN1_Precios!D242/TN1_Precios!D243)</f>
        <v>6.7692959175407177E-3</v>
      </c>
      <c r="E242" s="7">
        <f>LN(TN1_Precios!E242/TN1_Precios!E243)</f>
        <v>-1.2184438086218025E-2</v>
      </c>
      <c r="F242" s="7">
        <f>LN(TN1_Precios!F242/TN1_Precios!F243)</f>
        <v>-2.9895388483660483E-3</v>
      </c>
      <c r="G242" s="7">
        <f>LN(TN1_Precios!G242/TN1_Precios!G243)</f>
        <v>0</v>
      </c>
      <c r="H242" s="7">
        <f>LN(TN1_Precios!H242/TN1_Precios!H243)</f>
        <v>-4.5773116079558642E-3</v>
      </c>
      <c r="I242" s="7">
        <f>LN(TN1_Precios!I242/TN1_Precios!I243)</f>
        <v>-6.9400909470589307E-3</v>
      </c>
      <c r="J242" s="7">
        <f>LN(TN1_Precios!J242/TN1_Precios!J243)</f>
        <v>-4.0670229791703065E-3</v>
      </c>
      <c r="K242" s="7">
        <f>LN(TN1_Precios!K242/TN1_Precios!K243)</f>
        <v>-2.0389306759117658E-3</v>
      </c>
      <c r="L242" s="7">
        <f>LN(TN1_Precios!L242/TN1_Precios!L243)</f>
        <v>3.9714110974655393E-3</v>
      </c>
      <c r="M242" s="7">
        <f>LN(TN1_Precios!M242/TN1_Precios!M243)</f>
        <v>4.2060989053331263E-4</v>
      </c>
      <c r="N242" s="7">
        <f>LN(TN1_Precios!N242/TN1_Precios!N243)</f>
        <v>2.7416038554185573E-4</v>
      </c>
      <c r="O242" s="7">
        <f>LN(TN1_Precios!O242/TN1_Precios!O243)</f>
        <v>1.1415065598013007E-2</v>
      </c>
      <c r="P242" s="7">
        <f>LN(TN1_Precios!P242/TN1_Precios!P243)</f>
        <v>0</v>
      </c>
      <c r="Q242" s="7">
        <f>LN(TN1_Precios!Q242/TN1_Precios!Q243)</f>
        <v>-6.0376349047087758E-3</v>
      </c>
      <c r="R242" s="7">
        <f>LN(TN1_Precios!R242/TN1_Precios!R243)</f>
        <v>-2.1561783355150511E-2</v>
      </c>
      <c r="S242" s="7">
        <f>LN(TN1_Precios!S242/TN1_Precios!S243)</f>
        <v>1.5818284593075951E-2</v>
      </c>
      <c r="T242" s="7">
        <f>LN(TN1_Precios!T242/TN1_Precios!T243)</f>
        <v>-1.1555116869277595E-2</v>
      </c>
      <c r="U242" s="7">
        <f>LN(TN1_Precios!U242/TN1_Precios!U243)</f>
        <v>-5.3646364882744806E-3</v>
      </c>
      <c r="V242" s="7">
        <f>LN(TN1_Precios!V242/TN1_Precios!V243)</f>
        <v>2.3867481406643486E-2</v>
      </c>
      <c r="W242" s="7">
        <f>LN(TN1_Precios!W242/TN1_Precios!W243)</f>
        <v>-4.8391000218443107E-4</v>
      </c>
      <c r="X242" s="7">
        <f>LN(TN1_Precios!X242/TN1_Precios!X243)</f>
        <v>9.9171302607190537E-3</v>
      </c>
      <c r="Y242" s="7">
        <f>LN(TN1_Precios!Y242/TN1_Precios!Y243)</f>
        <v>6.5607098812970046E-3</v>
      </c>
      <c r="Z242" s="7">
        <f>LN(TN1_Precios!Z242/TN1_Precios!Z243)</f>
        <v>-1.4591006191131557E-2</v>
      </c>
      <c r="AA242" s="7">
        <f>LN(TN1_Precios!AA242/TN1_Precios!AA243)</f>
        <v>-1.3878639097726473E-2</v>
      </c>
      <c r="AB242" s="7">
        <f>LN(TN1_Precios!AB242/TN1_Precios!AB243)</f>
        <v>3.3389012655146303E-3</v>
      </c>
      <c r="AC242" s="7">
        <f>LN(TN1_Precios!AC242/TN1_Precios!AC243)</f>
        <v>0</v>
      </c>
      <c r="AD242" s="7">
        <f>LN(TN1_Precios!AD242/TN1_Precios!AD243)</f>
        <v>1.3008600654983911E-2</v>
      </c>
      <c r="AE242" s="7">
        <f>LN(TN1_Precios!AE242/TN1_Precios!AE243)</f>
        <v>-1.675780953111896E-3</v>
      </c>
      <c r="AF242" s="7">
        <f>LN(TN1_Precios!AF242/TN1_Precios!AF243)</f>
        <v>-3.0607560306283166E-4</v>
      </c>
      <c r="AG242" s="7"/>
      <c r="AH242" s="7">
        <f>LN(TN1_Precios!AH242/TN1_Precios!AH243)</f>
        <v>2.3055973323826257E-3</v>
      </c>
      <c r="AI242" s="7">
        <f>LN(TN1_Precios!AI242/TN1_Precios!AI243)</f>
        <v>-9.950330853168092E-3</v>
      </c>
      <c r="AJ242" s="7">
        <f>LN(TN1_Precios!AJ242/TN1_Precios!AJ243)</f>
        <v>-5.5047940412098276E-2</v>
      </c>
      <c r="AK242" s="7">
        <f>LN(TN1_Precios!AK242/TN1_Precios!AK243)</f>
        <v>-9.2927875754594061E-3</v>
      </c>
      <c r="AL242" s="7">
        <f>LN(TN1_Precios!AL242/TN1_Precios!AL243)</f>
        <v>-9.3290952885184495E-3</v>
      </c>
      <c r="AM242" s="7">
        <f>LN(TN1_Precios!AM242/TN1_Precios!AM243)</f>
        <v>0</v>
      </c>
      <c r="AN242" s="7">
        <f>LN(TN1_Precios!AN242/TN1_Precios!AN243)</f>
        <v>0</v>
      </c>
    </row>
    <row r="243" spans="1:40" x14ac:dyDescent="0.2">
      <c r="A243" s="6">
        <v>42502</v>
      </c>
      <c r="B243" s="7">
        <f>LN(TN1_Precios!B243/TN1_Precios!B244)</f>
        <v>3.7103942219807559E-3</v>
      </c>
      <c r="C243" s="7"/>
      <c r="D243" s="7">
        <f>LN(TN1_Precios!D243/TN1_Precios!D244)</f>
        <v>-1.2551391906346489E-3</v>
      </c>
      <c r="E243" s="7">
        <f>LN(TN1_Precios!E243/TN1_Precios!E244)</f>
        <v>2.9140908830232595E-2</v>
      </c>
      <c r="F243" s="7">
        <f>LN(TN1_Precios!F243/TN1_Precios!F244)</f>
        <v>1.3660039140944684E-2</v>
      </c>
      <c r="G243" s="7">
        <f>LN(TN1_Precios!G243/TN1_Precios!G244)</f>
        <v>0</v>
      </c>
      <c r="H243" s="7">
        <f>LN(TN1_Precios!H243/TN1_Precios!H244)</f>
        <v>1.0843373352771682E-2</v>
      </c>
      <c r="I243" s="7">
        <f>LN(TN1_Precios!I243/TN1_Precios!I244)</f>
        <v>1.8879804223519592E-3</v>
      </c>
      <c r="J243" s="7">
        <f>LN(TN1_Precios!J243/TN1_Precios!J244)</f>
        <v>-2.1214239486842021E-2</v>
      </c>
      <c r="K243" s="7">
        <f>LN(TN1_Precios!K243/TN1_Precios!K244)</f>
        <v>5.8014598232405869E-3</v>
      </c>
      <c r="L243" s="7">
        <f>LN(TN1_Precios!L243/TN1_Precios!L244)</f>
        <v>-2.4427752517449591E-2</v>
      </c>
      <c r="M243" s="7">
        <f>LN(TN1_Precios!M243/TN1_Precios!M244)</f>
        <v>3.3712632014086144E-3</v>
      </c>
      <c r="N243" s="7">
        <f>LN(TN1_Precios!N243/TN1_Precios!N244)</f>
        <v>2.4021150152446183E-3</v>
      </c>
      <c r="O243" s="7">
        <f>LN(TN1_Precios!O243/TN1_Precios!O244)</f>
        <v>-7.0007969699741523E-3</v>
      </c>
      <c r="P243" s="7">
        <f>LN(TN1_Precios!P243/TN1_Precios!P244)</f>
        <v>2.4187986913758587E-3</v>
      </c>
      <c r="Q243" s="7">
        <f>LN(TN1_Precios!Q243/TN1_Precios!Q244)</f>
        <v>-1.2598228465854873E-3</v>
      </c>
      <c r="R243" s="7">
        <f>LN(TN1_Precios!R243/TN1_Precios!R244)</f>
        <v>3.7619606539413442E-3</v>
      </c>
      <c r="S243" s="7">
        <f>LN(TN1_Precios!S243/TN1_Precios!S244)</f>
        <v>-9.1884260544062551E-3</v>
      </c>
      <c r="T243" s="7">
        <f>LN(TN1_Precios!T243/TN1_Precios!T244)</f>
        <v>4.4088791487688819E-3</v>
      </c>
      <c r="U243" s="7">
        <f>LN(TN1_Precios!U243/TN1_Precios!U244)</f>
        <v>5.0108737005508249E-4</v>
      </c>
      <c r="V243" s="7">
        <f>LN(TN1_Precios!V243/TN1_Precios!V244)</f>
        <v>-1.6411646295970432E-3</v>
      </c>
      <c r="W243" s="7">
        <f>LN(TN1_Precios!W243/TN1_Precios!W244)</f>
        <v>4.8391000218447774E-4</v>
      </c>
      <c r="X243" s="7">
        <f>LN(TN1_Precios!X243/TN1_Precios!X244)</f>
        <v>6.0727985948981975E-3</v>
      </c>
      <c r="Y243" s="7">
        <f>LN(TN1_Precios!Y243/TN1_Precios!Y244)</f>
        <v>1.0258424521860546E-3</v>
      </c>
      <c r="Z243" s="7">
        <f>LN(TN1_Precios!Z243/TN1_Precios!Z244)</f>
        <v>1.4141773613691321E-3</v>
      </c>
      <c r="AA243" s="7">
        <f>LN(TN1_Precios!AA243/TN1_Precios!AA244)</f>
        <v>1.5861367981320439E-2</v>
      </c>
      <c r="AB243" s="7">
        <f>LN(TN1_Precios!AB243/TN1_Precios!AB244)</f>
        <v>-5.5586580038274932E-3</v>
      </c>
      <c r="AC243" s="7">
        <f>LN(TN1_Precios!AC243/TN1_Precios!AC244)</f>
        <v>-1.5784073902236129E-4</v>
      </c>
      <c r="AD243" s="7">
        <f>LN(TN1_Precios!AD243/TN1_Precios!AD244)</f>
        <v>1.8145086588132076E-2</v>
      </c>
      <c r="AE243" s="7">
        <f>LN(TN1_Precios!AE243/TN1_Precios!AE244)</f>
        <v>1.1121318019703282E-2</v>
      </c>
      <c r="AF243" s="7">
        <f>LN(TN1_Precios!AF243/TN1_Precios!AF244)</f>
        <v>-2.3943565783145484E-3</v>
      </c>
      <c r="AG243" s="7"/>
      <c r="AH243" s="7">
        <f>LN(TN1_Precios!AH243/TN1_Precios!AH244)</f>
        <v>-4.1358067485386951E-3</v>
      </c>
      <c r="AI243" s="7">
        <f>LN(TN1_Precios!AI243/TN1_Precios!AI244)</f>
        <v>9.950330853168092E-3</v>
      </c>
      <c r="AJ243" s="7">
        <f>LN(TN1_Precios!AJ243/TN1_Precios!AJ244)</f>
        <v>5.504456770019376E-3</v>
      </c>
      <c r="AK243" s="7">
        <f>LN(TN1_Precios!AK243/TN1_Precios!AK244)</f>
        <v>1.5327557736983388E-2</v>
      </c>
      <c r="AL243" s="7">
        <f>LN(TN1_Precios!AL243/TN1_Precios!AL244)</f>
        <v>7.8881728490060796E-3</v>
      </c>
      <c r="AM243" s="7">
        <f>LN(TN1_Precios!AM243/TN1_Precios!AM244)</f>
        <v>0</v>
      </c>
      <c r="AN243" s="7">
        <f>LN(TN1_Precios!AN243/TN1_Precios!AN244)</f>
        <v>1.4277751364209994E-2</v>
      </c>
    </row>
    <row r="244" spans="1:40" x14ac:dyDescent="0.2">
      <c r="A244" s="6">
        <v>42501</v>
      </c>
      <c r="B244" s="7">
        <f>LN(TN1_Precios!B244/TN1_Precios!B245)</f>
        <v>-1.1642550083900936E-3</v>
      </c>
      <c r="C244" s="7"/>
      <c r="D244" s="7">
        <f>LN(TN1_Precios!D244/TN1_Precios!D245)</f>
        <v>-5.7687068110092304E-3</v>
      </c>
      <c r="E244" s="7">
        <f>LN(TN1_Precios!E244/TN1_Precios!E245)</f>
        <v>-1.0593958087534078E-2</v>
      </c>
      <c r="F244" s="7">
        <f>LN(TN1_Precios!F244/TN1_Precios!F245)</f>
        <v>-2.1095017628462876E-2</v>
      </c>
      <c r="G244" s="7">
        <f>LN(TN1_Precios!G244/TN1_Precios!G245)</f>
        <v>-2.6730446104699785E-2</v>
      </c>
      <c r="H244" s="7">
        <f>LN(TN1_Precios!H244/TN1_Precios!H245)</f>
        <v>4.9730037967204239E-4</v>
      </c>
      <c r="I244" s="7">
        <f>LN(TN1_Precios!I244/TN1_Precios!I245)</f>
        <v>-2.8306356374815603E-3</v>
      </c>
      <c r="J244" s="7">
        <f>LN(TN1_Precios!J244/TN1_Precios!J245)</f>
        <v>1.7779020747094001E-2</v>
      </c>
      <c r="K244" s="7">
        <f>LN(TN1_Precios!K244/TN1_Precios!K245)</f>
        <v>-1.7876032461295037E-3</v>
      </c>
      <c r="L244" s="7">
        <f>LN(TN1_Precios!L244/TN1_Precios!L245)</f>
        <v>1.5542326617555046E-2</v>
      </c>
      <c r="M244" s="7">
        <f>LN(TN1_Precios!M244/TN1_Precios!M245)</f>
        <v>-6.1719932215011306E-3</v>
      </c>
      <c r="N244" s="7">
        <f>LN(TN1_Precios!N244/TN1_Precios!N245)</f>
        <v>-6.1652476419309186E-3</v>
      </c>
      <c r="O244" s="7">
        <f>LN(TN1_Precios!O244/TN1_Precios!O245)</f>
        <v>1.6461843470029476E-3</v>
      </c>
      <c r="P244" s="7">
        <f>LN(TN1_Precios!P244/TN1_Precios!P245)</f>
        <v>-3.2812394520345678E-3</v>
      </c>
      <c r="Q244" s="7">
        <f>LN(TN1_Precios!Q244/TN1_Precios!Q245)</f>
        <v>-1.0660464287310663E-2</v>
      </c>
      <c r="R244" s="7">
        <f>LN(TN1_Precios!R244/TN1_Precios!R245)</f>
        <v>1.3563908905768546E-2</v>
      </c>
      <c r="S244" s="7">
        <f>LN(TN1_Precios!S244/TN1_Precios!S245)</f>
        <v>1.0868157692353957E-2</v>
      </c>
      <c r="T244" s="7">
        <f>LN(TN1_Precios!T244/TN1_Precios!T245)</f>
        <v>4.2747844681903123E-3</v>
      </c>
      <c r="U244" s="7">
        <f>LN(TN1_Precios!U244/TN1_Precios!U245)</f>
        <v>-2.2029087292037251E-3</v>
      </c>
      <c r="V244" s="7">
        <f>LN(TN1_Precios!V244/TN1_Precios!V245)</f>
        <v>1.134997875655786E-2</v>
      </c>
      <c r="W244" s="7">
        <f>LN(TN1_Precios!W244/TN1_Precios!W245)</f>
        <v>1.9361271648918108E-5</v>
      </c>
      <c r="X244" s="7">
        <f>LN(TN1_Precios!X244/TN1_Precios!X245)</f>
        <v>-1.6635298352040848E-2</v>
      </c>
      <c r="Y244" s="7">
        <f>LN(TN1_Precios!Y244/TN1_Precios!Y245)</f>
        <v>1.1238936823536176E-2</v>
      </c>
      <c r="Z244" s="7">
        <f>LN(TN1_Precios!Z244/TN1_Precios!Z245)</f>
        <v>-2.2736201482927598E-2</v>
      </c>
      <c r="AA244" s="7">
        <f>LN(TN1_Precios!AA244/TN1_Precios!AA245)</f>
        <v>-1.80664541957728E-3</v>
      </c>
      <c r="AB244" s="7">
        <f>LN(TN1_Precios!AB244/TN1_Precios!AB245)</f>
        <v>6.2755895675740388E-3</v>
      </c>
      <c r="AC244" s="7">
        <f>LN(TN1_Precios!AC244/TN1_Precios!AC245)</f>
        <v>-1.7056981879025952E-2</v>
      </c>
      <c r="AD244" s="7">
        <f>LN(TN1_Precios!AD244/TN1_Precios!AD245)</f>
        <v>1.3667638728663835E-2</v>
      </c>
      <c r="AE244" s="7">
        <f>LN(TN1_Precios!AE244/TN1_Precios!AE245)</f>
        <v>-2.6729629953771775E-4</v>
      </c>
      <c r="AF244" s="7">
        <f>LN(TN1_Precios!AF244/TN1_Precios!AF245)</f>
        <v>7.8155328481478627E-3</v>
      </c>
      <c r="AG244" s="7"/>
      <c r="AH244" s="7">
        <f>LN(TN1_Precios!AH244/TN1_Precios!AH245)</f>
        <v>-1.2666939858919724E-2</v>
      </c>
      <c r="AI244" s="7">
        <f>LN(TN1_Precios!AI244/TN1_Precios!AI245)</f>
        <v>9.4444588279998052E-3</v>
      </c>
      <c r="AJ244" s="7">
        <f>LN(TN1_Precios!AJ244/TN1_Precios!AJ245)</f>
        <v>-4.6414747214037861E-3</v>
      </c>
      <c r="AK244" s="7">
        <f>LN(TN1_Precios!AK244/TN1_Precios!AK245)</f>
        <v>3.1881123822620053E-2</v>
      </c>
      <c r="AL244" s="7">
        <f>LN(TN1_Precios!AL244/TN1_Precios!AL245)</f>
        <v>5.7761893450515691E-3</v>
      </c>
      <c r="AM244" s="7">
        <f>LN(TN1_Precios!AM244/TN1_Precios!AM245)</f>
        <v>0</v>
      </c>
      <c r="AN244" s="7">
        <f>LN(TN1_Precios!AN244/TN1_Precios!AN245)</f>
        <v>0</v>
      </c>
    </row>
    <row r="245" spans="1:40" x14ac:dyDescent="0.2">
      <c r="A245" s="6">
        <v>42500</v>
      </c>
      <c r="B245" s="7">
        <f>LN(TN1_Precios!B245/TN1_Precios!B246)</f>
        <v>4.6501235060075561E-3</v>
      </c>
      <c r="C245" s="7"/>
      <c r="D245" s="7">
        <f>LN(TN1_Precios!D245/TN1_Precios!D246)</f>
        <v>-8.395558479730316E-4</v>
      </c>
      <c r="E245" s="7">
        <f>LN(TN1_Precios!E245/TN1_Precios!E246)</f>
        <v>3.2699867993105425E-2</v>
      </c>
      <c r="F245" s="7">
        <f>LN(TN1_Precios!F245/TN1_Precios!F246)</f>
        <v>0</v>
      </c>
      <c r="G245" s="7">
        <f>LN(TN1_Precios!G245/TN1_Precios!G246)</f>
        <v>-1.7700681522460915E-4</v>
      </c>
      <c r="H245" s="7">
        <f>LN(TN1_Precios!H245/TN1_Precios!H246)</f>
        <v>1.4213125845625494E-4</v>
      </c>
      <c r="I245" s="7">
        <f>LN(TN1_Precios!I245/TN1_Precios!I246)</f>
        <v>9.7838874192128361E-3</v>
      </c>
      <c r="J245" s="7">
        <f>LN(TN1_Precios!J245/TN1_Precios!J246)</f>
        <v>3.3028765025296912E-3</v>
      </c>
      <c r="K245" s="7">
        <f>LN(TN1_Precios!K245/TN1_Precios!K246)</f>
        <v>4.4955564313186158E-3</v>
      </c>
      <c r="L245" s="7">
        <f>LN(TN1_Precios!L245/TN1_Precios!L246)</f>
        <v>1.0307618021737455E-2</v>
      </c>
      <c r="M245" s="7">
        <f>LN(TN1_Precios!M245/TN1_Precios!M246)</f>
        <v>4.2040420662713763E-3</v>
      </c>
      <c r="N245" s="7">
        <f>LN(TN1_Precios!N245/TN1_Precios!N246)</f>
        <v>-6.8268708276797636E-4</v>
      </c>
      <c r="O245" s="7">
        <f>LN(TN1_Precios!O245/TN1_Precios!O246)</f>
        <v>9.6475701905417779E-3</v>
      </c>
      <c r="P245" s="7">
        <f>LN(TN1_Precios!P245/TN1_Precios!P246)</f>
        <v>1.0398707220898517E-2</v>
      </c>
      <c r="Q245" s="7">
        <f>LN(TN1_Precios!Q245/TN1_Precios!Q246)</f>
        <v>-1.0809911523831364E-2</v>
      </c>
      <c r="R245" s="7">
        <f>LN(TN1_Precios!R245/TN1_Precios!R246)</f>
        <v>-2.0038492892132533E-2</v>
      </c>
      <c r="S245" s="7">
        <f>LN(TN1_Precios!S245/TN1_Precios!S246)</f>
        <v>-8.6484009540410359E-3</v>
      </c>
      <c r="T245" s="7">
        <f>LN(TN1_Precios!T245/TN1_Precios!T246)</f>
        <v>-2.1481919128216562E-3</v>
      </c>
      <c r="U245" s="7">
        <f>LN(TN1_Precios!U245/TN1_Precios!U246)</f>
        <v>1.0861145807267537E-2</v>
      </c>
      <c r="V245" s="7">
        <f>LN(TN1_Precios!V245/TN1_Precios!V246)</f>
        <v>-1.4633075654729916E-4</v>
      </c>
      <c r="W245" s="7">
        <f>LN(TN1_Precios!W245/TN1_Precios!W246)</f>
        <v>-7.9350491394928192E-4</v>
      </c>
      <c r="X245" s="7">
        <f>LN(TN1_Precios!X245/TN1_Precios!X246)</f>
        <v>-6.7971236249901278E-3</v>
      </c>
      <c r="Y245" s="7">
        <f>LN(TN1_Precios!Y245/TN1_Precios!Y246)</f>
        <v>-8.3711329140503422E-3</v>
      </c>
      <c r="Z245" s="7">
        <f>LN(TN1_Precios!Z245/TN1_Precios!Z246)</f>
        <v>3.4590107574218685E-4</v>
      </c>
      <c r="AA245" s="7">
        <f>LN(TN1_Precios!AA245/TN1_Precios!AA246)</f>
        <v>2.320403386942033E-2</v>
      </c>
      <c r="AB245" s="7">
        <f>LN(TN1_Precios!AB245/TN1_Precios!AB246)</f>
        <v>-4.2145503916926116E-3</v>
      </c>
      <c r="AC245" s="7">
        <f>LN(TN1_Precios!AC245/TN1_Precios!AC246)</f>
        <v>-7.7549441653039042E-4</v>
      </c>
      <c r="AD245" s="7">
        <f>LN(TN1_Precios!AD245/TN1_Precios!AD246)</f>
        <v>1.7446402662230657E-3</v>
      </c>
      <c r="AE245" s="7">
        <f>LN(TN1_Precios!AE245/TN1_Precios!AE246)</f>
        <v>-1.2065008822525099E-2</v>
      </c>
      <c r="AF245" s="7">
        <f>LN(TN1_Precios!AF245/TN1_Precios!AF246)</f>
        <v>0</v>
      </c>
      <c r="AG245" s="7"/>
      <c r="AH245" s="7">
        <f>LN(TN1_Precios!AH245/TN1_Precios!AH246)</f>
        <v>2.006059195645191E-2</v>
      </c>
      <c r="AI245" s="7">
        <f>LN(TN1_Precios!AI245/TN1_Precios!AI246)</f>
        <v>-2.9247086124179426E-2</v>
      </c>
      <c r="AJ245" s="7">
        <f>LN(TN1_Precios!AJ245/TN1_Precios!AJ246)</f>
        <v>-2.3809725319469038E-2</v>
      </c>
      <c r="AK245" s="7">
        <f>LN(TN1_Precios!AK245/TN1_Precios!AK246)</f>
        <v>1.7316136348801591E-2</v>
      </c>
      <c r="AL245" s="7">
        <f>LN(TN1_Precios!AL245/TN1_Precios!AL246)</f>
        <v>7.2437525804170159E-4</v>
      </c>
      <c r="AM245" s="7">
        <f>LN(TN1_Precios!AM245/TN1_Precios!AM246)</f>
        <v>0</v>
      </c>
      <c r="AN245" s="7">
        <f>LN(TN1_Precios!AN245/TN1_Precios!AN246)</f>
        <v>-1.2320484388040624E-2</v>
      </c>
    </row>
    <row r="246" spans="1:40" x14ac:dyDescent="0.2">
      <c r="A246" s="6">
        <v>42499</v>
      </c>
      <c r="B246" s="7">
        <f>LN(TN1_Precios!B246/TN1_Precios!B247)</f>
        <v>-4.183085281554243E-3</v>
      </c>
      <c r="C246" s="7"/>
      <c r="D246" s="7">
        <f>LN(TN1_Precios!D246/TN1_Precios!D247)</f>
        <v>-3.9592955454994727E-3</v>
      </c>
      <c r="E246" s="7">
        <f>LN(TN1_Precios!E246/TN1_Precios!E247)</f>
        <v>2.9255340014679339E-3</v>
      </c>
      <c r="F246" s="7">
        <f>LN(TN1_Precios!F246/TN1_Precios!F247)</f>
        <v>0</v>
      </c>
      <c r="G246" s="7">
        <f>LN(TN1_Precios!G246/TN1_Precios!G247)</f>
        <v>0</v>
      </c>
      <c r="H246" s="7">
        <f>LN(TN1_Precios!H246/TN1_Precios!H247)</f>
        <v>-8.7389330052028528E-3</v>
      </c>
      <c r="I246" s="7">
        <f>LN(TN1_Precios!I246/TN1_Precios!I247)</f>
        <v>1.2694384440361459E-3</v>
      </c>
      <c r="J246" s="7">
        <f>LN(TN1_Precios!J246/TN1_Precios!J247)</f>
        <v>-4.4516968246819125E-2</v>
      </c>
      <c r="K246" s="7">
        <f>LN(TN1_Precios!K246/TN1_Precios!K247)</f>
        <v>-1.5873670834521676E-3</v>
      </c>
      <c r="L246" s="7">
        <f>LN(TN1_Precios!L246/TN1_Precios!L247)</f>
        <v>-1.2839906029773668E-2</v>
      </c>
      <c r="M246" s="7">
        <f>LN(TN1_Precios!M246/TN1_Precios!M247)</f>
        <v>8.4293345817189292E-4</v>
      </c>
      <c r="N246" s="7">
        <f>LN(TN1_Precios!N246/TN1_Precios!N247)</f>
        <v>-1.0860080944027054E-2</v>
      </c>
      <c r="O246" s="7">
        <f>LN(TN1_Precios!O246/TN1_Precios!O247)</f>
        <v>-2.3862610996091941E-2</v>
      </c>
      <c r="P246" s="7">
        <f>LN(TN1_Precios!P246/TN1_Precios!P247)</f>
        <v>-6.0790460763822263E-3</v>
      </c>
      <c r="Q246" s="7">
        <f>LN(TN1_Precios!Q246/TN1_Precios!Q247)</f>
        <v>-1.6332318822936103E-2</v>
      </c>
      <c r="R246" s="7">
        <f>LN(TN1_Precios!R246/TN1_Precios!R247)</f>
        <v>-3.8964702791232349E-3</v>
      </c>
      <c r="S246" s="7">
        <f>LN(TN1_Precios!S246/TN1_Precios!S247)</f>
        <v>-1.387925274847969E-3</v>
      </c>
      <c r="T246" s="7">
        <f>LN(TN1_Precios!T246/TN1_Precios!T247)</f>
        <v>1.0081817604023451E-2</v>
      </c>
      <c r="U246" s="7">
        <f>LN(TN1_Precios!U246/TN1_Precios!U247)</f>
        <v>-5.6464285207718954E-3</v>
      </c>
      <c r="V246" s="7">
        <f>LN(TN1_Precios!V246/TN1_Precios!V247)</f>
        <v>1.4633075654723679E-4</v>
      </c>
      <c r="W246" s="7">
        <f>LN(TN1_Precios!W246/TN1_Precios!W247)</f>
        <v>7.7414364230032971E-4</v>
      </c>
      <c r="X246" s="7">
        <f>LN(TN1_Precios!X246/TN1_Precios!X247)</f>
        <v>-8.2353484088906314E-4</v>
      </c>
      <c r="Y246" s="7">
        <f>LN(TN1_Precios!Y246/TN1_Precios!Y247)</f>
        <v>2.7231330293213565E-3</v>
      </c>
      <c r="Z246" s="7">
        <f>LN(TN1_Precios!Z246/TN1_Precios!Z247)</f>
        <v>2.5980788841285371E-3</v>
      </c>
      <c r="AA246" s="7">
        <f>LN(TN1_Precios!AA246/TN1_Precios!AA247)</f>
        <v>-2.746534155220073E-2</v>
      </c>
      <c r="AB246" s="7">
        <f>LN(TN1_Precios!AB246/TN1_Precios!AB247)</f>
        <v>-7.7464619446817977E-3</v>
      </c>
      <c r="AC246" s="7">
        <f>LN(TN1_Precios!AC246/TN1_Precios!AC247)</f>
        <v>7.7549441653035106E-4</v>
      </c>
      <c r="AD246" s="7">
        <f>LN(TN1_Precios!AD246/TN1_Precios!AD247)</f>
        <v>-7.8422201343414828E-3</v>
      </c>
      <c r="AE246" s="7">
        <f>LN(TN1_Precios!AE246/TN1_Precios!AE247)</f>
        <v>-1.1001705275410337E-4</v>
      </c>
      <c r="AF246" s="7">
        <f>LN(TN1_Precios!AF246/TN1_Precios!AF247)</f>
        <v>0</v>
      </c>
      <c r="AG246" s="7"/>
      <c r="AH246" s="7">
        <f>LN(TN1_Precios!AH246/TN1_Precios!AH247)</f>
        <v>5.7911502316076611E-4</v>
      </c>
      <c r="AI246" s="7">
        <f>LN(TN1_Precios!AI246/TN1_Precios!AI247)</f>
        <v>0</v>
      </c>
      <c r="AJ246" s="7">
        <f>LN(TN1_Precios!AJ246/TN1_Precios!AJ247)</f>
        <v>-1.2254903494513802E-3</v>
      </c>
      <c r="AK246" s="7">
        <f>LN(TN1_Precios!AK246/TN1_Precios!AK247)</f>
        <v>-2.4473338387102785E-2</v>
      </c>
      <c r="AL246" s="7">
        <f>LN(TN1_Precios!AL246/TN1_Precios!AL247)</f>
        <v>5.0853723832794311E-3</v>
      </c>
      <c r="AM246" s="7">
        <f>LN(TN1_Precios!AM246/TN1_Precios!AM247)</f>
        <v>0</v>
      </c>
      <c r="AN246" s="7">
        <f>LN(TN1_Precios!AN246/TN1_Precios!AN247)</f>
        <v>0</v>
      </c>
    </row>
    <row r="247" spans="1:40" x14ac:dyDescent="0.2">
      <c r="A247" s="6">
        <v>42496</v>
      </c>
      <c r="B247" s="7">
        <f>LN(TN1_Precios!B247/TN1_Precios!B248)</f>
        <v>-2.8487844587485683E-3</v>
      </c>
      <c r="C247" s="7"/>
      <c r="D247" s="7">
        <f>LN(TN1_Precios!D247/TN1_Precios!D248)</f>
        <v>1.2745845395131692E-2</v>
      </c>
      <c r="E247" s="7">
        <f>LN(TN1_Precios!E247/TN1_Precios!E248)</f>
        <v>-4.119880902117898E-3</v>
      </c>
      <c r="F247" s="7">
        <f>LN(TN1_Precios!F247/TN1_Precios!F248)</f>
        <v>-9.5835602640575029E-3</v>
      </c>
      <c r="G247" s="7">
        <f>LN(TN1_Precios!G247/TN1_Precios!G248)</f>
        <v>0</v>
      </c>
      <c r="H247" s="7">
        <f>LN(TN1_Precios!H247/TN1_Precios!H248)</f>
        <v>1.0926073868695759E-3</v>
      </c>
      <c r="I247" s="7">
        <f>LN(TN1_Precios!I247/TN1_Precios!I248)</f>
        <v>1.1176868707080852E-2</v>
      </c>
      <c r="J247" s="7">
        <f>LN(TN1_Precios!J247/TN1_Precios!J248)</f>
        <v>-2.6561654793124365E-2</v>
      </c>
      <c r="K247" s="7">
        <f>LN(TN1_Precios!K247/TN1_Precios!K248)</f>
        <v>-2.8400188397652753E-3</v>
      </c>
      <c r="L247" s="7">
        <f>LN(TN1_Precios!L247/TN1_Precios!L248)</f>
        <v>-8.5621273511666558E-3</v>
      </c>
      <c r="M247" s="7">
        <f>LN(TN1_Precios!M247/TN1_Precios!M248)</f>
        <v>2.3921773175110254E-3</v>
      </c>
      <c r="N247" s="7">
        <f>LN(TN1_Precios!N247/TN1_Precios!N248)</f>
        <v>-7.4654817589964338E-3</v>
      </c>
      <c r="O247" s="7">
        <f>LN(TN1_Precios!O247/TN1_Precios!O248)</f>
        <v>-4.1361637414555679E-3</v>
      </c>
      <c r="P247" s="7">
        <f>LN(TN1_Precios!P247/TN1_Precios!P248)</f>
        <v>-1.0384216924818263E-3</v>
      </c>
      <c r="Q247" s="7">
        <f>LN(TN1_Precios!Q247/TN1_Precios!Q248)</f>
        <v>1.6683353886306148E-3</v>
      </c>
      <c r="R247" s="7">
        <f>LN(TN1_Precios!R247/TN1_Precios!R248)</f>
        <v>1.5113637810048325E-2</v>
      </c>
      <c r="S247" s="7">
        <f>LN(TN1_Precios!S247/TN1_Precios!S248)</f>
        <v>-5.5325175697257785E-3</v>
      </c>
      <c r="T247" s="7">
        <f>LN(TN1_Precios!T247/TN1_Precios!T248)</f>
        <v>-6.2425172707864345E-3</v>
      </c>
      <c r="U247" s="7">
        <f>LN(TN1_Precios!U247/TN1_Precios!U248)</f>
        <v>-5.3947406900243453E-3</v>
      </c>
      <c r="V247" s="7">
        <f>LN(TN1_Precios!V247/TN1_Precios!V248)</f>
        <v>1.2270092591814401E-2</v>
      </c>
      <c r="W247" s="7">
        <f>LN(TN1_Precios!W247/TN1_Precios!W248)</f>
        <v>-9.4824340190215759E-4</v>
      </c>
      <c r="X247" s="7">
        <f>LN(TN1_Precios!X247/TN1_Precios!X248)</f>
        <v>-1.279707670072595E-3</v>
      </c>
      <c r="Y247" s="7">
        <f>LN(TN1_Precios!Y247/TN1_Precios!Y248)</f>
        <v>-6.477529189804751E-3</v>
      </c>
      <c r="Z247" s="7">
        <f>LN(TN1_Precios!Z247/TN1_Precios!Z248)</f>
        <v>-2.1616899384173459E-2</v>
      </c>
      <c r="AA247" s="7">
        <f>LN(TN1_Precios!AA247/TN1_Precios!AA248)</f>
        <v>-2.2475291267875411E-2</v>
      </c>
      <c r="AB247" s="7">
        <f>LN(TN1_Precios!AB247/TN1_Precios!AB248)</f>
        <v>1.0766411788145504E-2</v>
      </c>
      <c r="AC247" s="7">
        <f>LN(TN1_Precios!AC247/TN1_Precios!AC248)</f>
        <v>-8.4206144747861165E-3</v>
      </c>
      <c r="AD247" s="7">
        <f>LN(TN1_Precios!AD247/TN1_Precios!AD248)</f>
        <v>2.6478794403441523E-3</v>
      </c>
      <c r="AE247" s="7">
        <f>LN(TN1_Precios!AE247/TN1_Precios!AE248)</f>
        <v>1.5193053753158737E-3</v>
      </c>
      <c r="AF247" s="7">
        <f>LN(TN1_Precios!AF247/TN1_Precios!AF248)</f>
        <v>-5.1151006667703768E-3</v>
      </c>
      <c r="AG247" s="7"/>
      <c r="AH247" s="7">
        <f>LN(TN1_Precios!AH247/TN1_Precios!AH248)</f>
        <v>-1.0998330200739016E-2</v>
      </c>
      <c r="AI247" s="7">
        <f>LN(TN1_Precios!AI247/TN1_Precios!AI248)</f>
        <v>3.7966597923850931E-2</v>
      </c>
      <c r="AJ247" s="7">
        <f>LN(TN1_Precios!AJ247/TN1_Precios!AJ248)</f>
        <v>8.4557349074387278E-3</v>
      </c>
      <c r="AK247" s="7">
        <f>LN(TN1_Precios!AK247/TN1_Precios!AK248)</f>
        <v>-1.4253138102812237E-3</v>
      </c>
      <c r="AL247" s="7">
        <f>LN(TN1_Precios!AL247/TN1_Precios!AL248)</f>
        <v>-1.0865735298778784E-2</v>
      </c>
      <c r="AM247" s="7">
        <f>LN(TN1_Precios!AM247/TN1_Precios!AM248)</f>
        <v>0</v>
      </c>
      <c r="AN247" s="7">
        <f>LN(TN1_Precios!AN247/TN1_Precios!AN248)</f>
        <v>0</v>
      </c>
    </row>
    <row r="248" spans="1:40" x14ac:dyDescent="0.2">
      <c r="A248" s="6">
        <v>42495</v>
      </c>
      <c r="B248" s="7">
        <f>LN(TN1_Precios!B248/TN1_Precios!B249)</f>
        <v>2.0696764979082154E-3</v>
      </c>
      <c r="C248" s="7"/>
      <c r="D248" s="7">
        <f>LN(TN1_Precios!D248/TN1_Precios!D249)</f>
        <v>6.6151256017355359E-3</v>
      </c>
      <c r="E248" s="7">
        <f>LN(TN1_Precios!E248/TN1_Precios!E249)</f>
        <v>-2.3403185565311979E-3</v>
      </c>
      <c r="F248" s="7">
        <f>LN(TN1_Precios!F248/TN1_Precios!F249)</f>
        <v>-1.4672437851869413E-4</v>
      </c>
      <c r="G248" s="7">
        <f>LN(TN1_Precios!G248/TN1_Precios!G249)</f>
        <v>4.4345970678657748E-3</v>
      </c>
      <c r="H248" s="7">
        <f>LN(TN1_Precios!H248/TN1_Precios!H249)</f>
        <v>-5.2883006397339146E-4</v>
      </c>
      <c r="I248" s="7">
        <f>LN(TN1_Precios!I248/TN1_Precios!I249)</f>
        <v>-1.9249284095843938E-3</v>
      </c>
      <c r="J248" s="7">
        <f>LN(TN1_Precios!J248/TN1_Precios!J249)</f>
        <v>2.2393490957910715E-2</v>
      </c>
      <c r="K248" s="7">
        <f>LN(TN1_Precios!K248/TN1_Precios!K249)</f>
        <v>-4.5978968802589002E-3</v>
      </c>
      <c r="L248" s="7">
        <f>LN(TN1_Precios!L248/TN1_Precios!L249)</f>
        <v>2.8830214499719897E-2</v>
      </c>
      <c r="M248" s="7">
        <f>LN(TN1_Precios!M248/TN1_Precios!M249)</f>
        <v>-5.339341053403529E-3</v>
      </c>
      <c r="N248" s="7">
        <f>LN(TN1_Precios!N248/TN1_Precios!N249)</f>
        <v>-5.4794657646254838E-3</v>
      </c>
      <c r="O248" s="7">
        <f>LN(TN1_Precios!O248/TN1_Precios!O249)</f>
        <v>-3.5078963558564939E-3</v>
      </c>
      <c r="P248" s="7">
        <f>LN(TN1_Precios!P248/TN1_Precios!P249)</f>
        <v>1.4110503259834541E-2</v>
      </c>
      <c r="Q248" s="7">
        <f>LN(TN1_Precios!Q248/TN1_Precios!Q249)</f>
        <v>-7.8901453148771505E-4</v>
      </c>
      <c r="R248" s="7">
        <f>LN(TN1_Precios!R248/TN1_Precios!R249)</f>
        <v>-1.4319671908871755E-2</v>
      </c>
      <c r="S248" s="7">
        <f>LN(TN1_Precios!S248/TN1_Precios!S249)</f>
        <v>-9.335597730431704E-3</v>
      </c>
      <c r="T248" s="7">
        <f>LN(TN1_Precios!T248/TN1_Precios!T249)</f>
        <v>2.9963467015472135E-3</v>
      </c>
      <c r="U248" s="7">
        <f>LN(TN1_Precios!U248/TN1_Precios!U249)</f>
        <v>-1.3903457459175143E-2</v>
      </c>
      <c r="V248" s="7">
        <f>LN(TN1_Precios!V248/TN1_Precios!V249)</f>
        <v>9.9256397999699982E-3</v>
      </c>
      <c r="W248" s="7">
        <f>LN(TN1_Precios!W248/TN1_Precios!W249)</f>
        <v>8.1376263551351316E-3</v>
      </c>
      <c r="X248" s="7">
        <f>LN(TN1_Precios!X248/TN1_Precios!X249)</f>
        <v>2.7408524222564208E-4</v>
      </c>
      <c r="Y248" s="7">
        <f>LN(TN1_Precios!Y248/TN1_Precios!Y249)</f>
        <v>1.4023866034956482E-2</v>
      </c>
      <c r="Z248" s="7">
        <f>LN(TN1_Precios!Z248/TN1_Precios!Z249)</f>
        <v>1.3586958611927161E-3</v>
      </c>
      <c r="AA248" s="7">
        <f>LN(TN1_Precios!AA248/TN1_Precios!AA249)</f>
        <v>-7.2603351167746756E-3</v>
      </c>
      <c r="AB248" s="7">
        <f>LN(TN1_Precios!AB248/TN1_Precios!AB249)</f>
        <v>-9.5057749997007317E-3</v>
      </c>
      <c r="AC248" s="7">
        <f>LN(TN1_Precios!AC248/TN1_Precios!AC249)</f>
        <v>0</v>
      </c>
      <c r="AD248" s="7">
        <f>LN(TN1_Precios!AD248/TN1_Precios!AD249)</f>
        <v>1.2975045147744122E-2</v>
      </c>
      <c r="AE248" s="7">
        <f>LN(TN1_Precios!AE248/TN1_Precios!AE249)</f>
        <v>-9.1250715431995619E-3</v>
      </c>
      <c r="AF248" s="7">
        <f>LN(TN1_Precios!AF248/TN1_Precios!AF249)</f>
        <v>-5.0890695074712932E-3</v>
      </c>
      <c r="AG248" s="7"/>
      <c r="AH248" s="7">
        <f>LN(TN1_Precios!AH248/TN1_Precios!AH249)</f>
        <v>2.0575883106250314E-2</v>
      </c>
      <c r="AI248" s="7">
        <f>LN(TN1_Precios!AI248/TN1_Precios!AI249)</f>
        <v>0</v>
      </c>
      <c r="AJ248" s="7">
        <f>LN(TN1_Precios!AJ248/TN1_Precios!AJ249)</f>
        <v>-1.8509954382512649E-3</v>
      </c>
      <c r="AK248" s="7">
        <f>LN(TN1_Precios!AK248/TN1_Precios!AK249)</f>
        <v>8.7261836887835738E-3</v>
      </c>
      <c r="AL248" s="7">
        <f>LN(TN1_Precios!AL248/TN1_Precios!AL249)</f>
        <v>1.2323461504435381E-2</v>
      </c>
      <c r="AM248" s="7">
        <f>LN(TN1_Precios!AM248/TN1_Precios!AM249)</f>
        <v>0</v>
      </c>
      <c r="AN248" s="7">
        <f>LN(TN1_Precios!AN248/TN1_Precios!AN249)</f>
        <v>2.061928720273561E-2</v>
      </c>
    </row>
    <row r="249" spans="1:40" x14ac:dyDescent="0.2">
      <c r="A249" s="6">
        <v>42494</v>
      </c>
      <c r="B249" s="7">
        <f>LN(TN1_Precios!B249/TN1_Precios!B250)</f>
        <v>1.1938808786175631E-3</v>
      </c>
      <c r="C249" s="7"/>
      <c r="D249" s="7">
        <f>LN(TN1_Precios!D249/TN1_Precios!D250)</f>
        <v>2.4564001543236941E-3</v>
      </c>
      <c r="E249" s="7">
        <f>LN(TN1_Precios!E249/TN1_Precios!E250)</f>
        <v>-9.6127153023501336E-3</v>
      </c>
      <c r="F249" s="7">
        <f>LN(TN1_Precios!F249/TN1_Precios!F250)</f>
        <v>-1.1736400459457632E-4</v>
      </c>
      <c r="G249" s="7">
        <f>LN(TN1_Precios!G249/TN1_Precios!G250)</f>
        <v>1.7793599000773578E-3</v>
      </c>
      <c r="H249" s="7">
        <f>LN(TN1_Precios!H249/TN1_Precios!H250)</f>
        <v>1.8344745143211755E-3</v>
      </c>
      <c r="I249" s="7">
        <f>LN(TN1_Precios!I249/TN1_Precios!I250)</f>
        <v>1.6038495819746207E-3</v>
      </c>
      <c r="J249" s="7">
        <f>LN(TN1_Precios!J249/TN1_Precios!J250)</f>
        <v>-1.5550078835794897E-2</v>
      </c>
      <c r="K249" s="7">
        <f>LN(TN1_Precios!K249/TN1_Precios!K250)</f>
        <v>-6.8439686082339803E-3</v>
      </c>
      <c r="L249" s="7">
        <f>LN(TN1_Precios!L249/TN1_Precios!L250)</f>
        <v>1.0261230290030322E-2</v>
      </c>
      <c r="M249" s="7">
        <f>LN(TN1_Precios!M249/TN1_Precios!M250)</f>
        <v>4.4943895878392674E-3</v>
      </c>
      <c r="N249" s="7">
        <f>LN(TN1_Precios!N249/TN1_Precios!N250)</f>
        <v>-5.8471927391397747E-3</v>
      </c>
      <c r="O249" s="7">
        <f>LN(TN1_Precios!O249/TN1_Precios!O250)</f>
        <v>-5.5567905408515216E-4</v>
      </c>
      <c r="P249" s="7">
        <f>LN(TN1_Precios!P249/TN1_Precios!P250)</f>
        <v>1.5024586650097902E-2</v>
      </c>
      <c r="Q249" s="7">
        <f>LN(TN1_Precios!Q249/TN1_Precios!Q250)</f>
        <v>5.5514717051467705E-3</v>
      </c>
      <c r="R249" s="7">
        <f>LN(TN1_Precios!R249/TN1_Precios!R250)</f>
        <v>0</v>
      </c>
      <c r="S249" s="7">
        <f>LN(TN1_Precios!S249/TN1_Precios!S250)</f>
        <v>3.5592097805985145E-3</v>
      </c>
      <c r="T249" s="7">
        <f>LN(TN1_Precios!T249/TN1_Precios!T250)</f>
        <v>-8.7414840378075356E-4</v>
      </c>
      <c r="U249" s="7">
        <f>LN(TN1_Precios!U249/TN1_Precios!U250)</f>
        <v>-8.8721528675415808E-4</v>
      </c>
      <c r="V249" s="7">
        <f>LN(TN1_Precios!V249/TN1_Precios!V250)</f>
        <v>2.6969002012542267E-3</v>
      </c>
      <c r="W249" s="7">
        <f>LN(TN1_Precios!W249/TN1_Precios!W250)</f>
        <v>9.750865397028697E-5</v>
      </c>
      <c r="X249" s="7">
        <f>LN(TN1_Precios!X249/TN1_Precios!X250)</f>
        <v>4.5791819187119753E-3</v>
      </c>
      <c r="Y249" s="7">
        <f>LN(TN1_Precios!Y249/TN1_Precios!Y250)</f>
        <v>5.7791221195799259E-4</v>
      </c>
      <c r="Z249" s="7">
        <f>LN(TN1_Precios!Z249/TN1_Precios!Z250)</f>
        <v>-2.7155481724826388E-3</v>
      </c>
      <c r="AA249" s="7">
        <f>LN(TN1_Precios!AA249/TN1_Precios!AA250)</f>
        <v>-8.6855752039683327E-3</v>
      </c>
      <c r="AB249" s="7">
        <f>LN(TN1_Precios!AB249/TN1_Precios!AB250)</f>
        <v>6.0891414269685553E-3</v>
      </c>
      <c r="AC249" s="7">
        <f>LN(TN1_Precios!AC249/TN1_Precios!AC250)</f>
        <v>0</v>
      </c>
      <c r="AD249" s="7">
        <f>LN(TN1_Precios!AD249/TN1_Precios!AD250)</f>
        <v>-1.2456823550693403E-2</v>
      </c>
      <c r="AE249" s="7">
        <f>LN(TN1_Precios!AE249/TN1_Precios!AE250)</f>
        <v>-1.5212220194351153E-2</v>
      </c>
      <c r="AF249" s="7">
        <f>LN(TN1_Precios!AF249/TN1_Precios!AF250)</f>
        <v>-2.5063968663216276E-2</v>
      </c>
      <c r="AG249" s="7"/>
      <c r="AH249" s="7">
        <f>LN(TN1_Precios!AH249/TN1_Precios!AH250)</f>
        <v>4.2544140186483246E-4</v>
      </c>
      <c r="AI249" s="7">
        <f>LN(TN1_Precios!AI249/TN1_Precios!AI250)</f>
        <v>0</v>
      </c>
      <c r="AJ249" s="7">
        <f>LN(TN1_Precios!AJ249/TN1_Precios!AJ250)</f>
        <v>-3.3078225476145091E-3</v>
      </c>
      <c r="AK249" s="7">
        <f>LN(TN1_Precios!AK249/TN1_Precios!AK250)</f>
        <v>3.1659257987702782E-3</v>
      </c>
      <c r="AL249" s="7">
        <f>LN(TN1_Precios!AL249/TN1_Precios!AL250)</f>
        <v>-9.4374566153004307E-3</v>
      </c>
      <c r="AM249" s="7">
        <f>LN(TN1_Precios!AM249/TN1_Precios!AM250)</f>
        <v>0</v>
      </c>
      <c r="AN249" s="7">
        <f>LN(TN1_Precios!AN249/TN1_Precios!AN250)</f>
        <v>0</v>
      </c>
    </row>
    <row r="250" spans="1:40" x14ac:dyDescent="0.2">
      <c r="A250" s="6">
        <v>42493</v>
      </c>
      <c r="B250" s="7">
        <f>LN(TN1_Precios!B250/TN1_Precios!B251)</f>
        <v>-6.6954808007564084E-4</v>
      </c>
      <c r="C250" s="7"/>
      <c r="D250" s="7">
        <f>LN(TN1_Precios!D250/TN1_Precios!D251)</f>
        <v>4.9830110115546824E-3</v>
      </c>
      <c r="E250" s="7">
        <f>LN(TN1_Precios!E250/TN1_Precios!E251)</f>
        <v>6.9917849378596031E-4</v>
      </c>
      <c r="F250" s="7">
        <f>LN(TN1_Precios!F250/TN1_Precios!F251)</f>
        <v>-8.5014900210258412E-3</v>
      </c>
      <c r="G250" s="7">
        <f>LN(TN1_Precios!G250/TN1_Precios!G251)</f>
        <v>0</v>
      </c>
      <c r="H250" s="7">
        <f>LN(TN1_Precios!H250/TN1_Precios!H251)</f>
        <v>-5.1772528342121146E-3</v>
      </c>
      <c r="I250" s="7">
        <f>LN(TN1_Precios!I250/TN1_Precios!I251)</f>
        <v>-7.6751256204001354E-3</v>
      </c>
      <c r="J250" s="7">
        <f>LN(TN1_Precios!J250/TN1_Precios!J251)</f>
        <v>-1.1638798076508392E-2</v>
      </c>
      <c r="K250" s="7">
        <f>LN(TN1_Precios!K250/TN1_Precios!K251)</f>
        <v>5.4876867820119945E-3</v>
      </c>
      <c r="L250" s="7">
        <f>LN(TN1_Precios!L250/TN1_Precios!L251)</f>
        <v>9.548279342289398E-3</v>
      </c>
      <c r="M250" s="7">
        <f>LN(TN1_Precios!M250/TN1_Precios!M251)</f>
        <v>-1.1337513841118993E-2</v>
      </c>
      <c r="N250" s="7">
        <f>LN(TN1_Precios!N250/TN1_Precios!N251)</f>
        <v>9.7867030589991588E-3</v>
      </c>
      <c r="O250" s="7">
        <f>LN(TN1_Precios!O250/TN1_Precios!O251)</f>
        <v>4.9006056756024097E-3</v>
      </c>
      <c r="P250" s="7">
        <f>LN(TN1_Precios!P250/TN1_Precios!P251)</f>
        <v>1.0653160148480268E-2</v>
      </c>
      <c r="Q250" s="7">
        <f>LN(TN1_Precios!Q250/TN1_Precios!Q251)</f>
        <v>-2.8974236007227278E-4</v>
      </c>
      <c r="R250" s="7">
        <f>LN(TN1_Precios!R250/TN1_Precios!R251)</f>
        <v>-7.9396590117651199E-4</v>
      </c>
      <c r="S250" s="7">
        <f>LN(TN1_Precios!S250/TN1_Precios!S251)</f>
        <v>7.4329316748659351E-3</v>
      </c>
      <c r="T250" s="7">
        <f>LN(TN1_Precios!T250/TN1_Precios!T251)</f>
        <v>1.7037129155784782E-2</v>
      </c>
      <c r="U250" s="7">
        <f>LN(TN1_Precios!U250/TN1_Precios!U251)</f>
        <v>-4.8754691892700765E-3</v>
      </c>
      <c r="V250" s="7">
        <f>LN(TN1_Precios!V250/TN1_Precios!V251)</f>
        <v>3.0010503901518773E-4</v>
      </c>
      <c r="W250" s="7">
        <f>LN(TN1_Precios!W250/TN1_Precios!W251)</f>
        <v>-1.9500780093003442E-4</v>
      </c>
      <c r="X250" s="7">
        <f>LN(TN1_Precios!X250/TN1_Precios!X251)</f>
        <v>8.8512471653876268E-3</v>
      </c>
      <c r="Y250" s="7">
        <f>LN(TN1_Precios!Y250/TN1_Precios!Y251)</f>
        <v>5.6554460264898699E-3</v>
      </c>
      <c r="Z250" s="7">
        <f>LN(TN1_Precios!Z250/TN1_Precios!Z251)</f>
        <v>-8.4388686458645949E-3</v>
      </c>
      <c r="AA250" s="7">
        <f>LN(TN1_Precios!AA250/TN1_Precios!AA251)</f>
        <v>8.600472442332396E-3</v>
      </c>
      <c r="AB250" s="7">
        <f>LN(TN1_Precios!AB250/TN1_Precios!AB251)</f>
        <v>-1.9869503560340999E-2</v>
      </c>
      <c r="AC250" s="7">
        <f>LN(TN1_Precios!AC250/TN1_Precios!AC251)</f>
        <v>0</v>
      </c>
      <c r="AD250" s="7">
        <f>LN(TN1_Precios!AD250/TN1_Precios!AD251)</f>
        <v>1.7657107665136361E-2</v>
      </c>
      <c r="AE250" s="7">
        <f>LN(TN1_Precios!AE250/TN1_Precios!AE251)</f>
        <v>2.1313477535130367E-3</v>
      </c>
      <c r="AF250" s="7">
        <f>LN(TN1_Precios!AF250/TN1_Precios!AF251)</f>
        <v>0</v>
      </c>
      <c r="AG250" s="7"/>
      <c r="AH250" s="7">
        <f>LN(TN1_Precios!AH250/TN1_Precios!AH251)</f>
        <v>5.3333459753626029E-3</v>
      </c>
      <c r="AI250" s="7">
        <f>LN(TN1_Precios!AI250/TN1_Precios!AI251)</f>
        <v>1.8346758790187881E-3</v>
      </c>
      <c r="AJ250" s="7">
        <f>LN(TN1_Precios!AJ250/TN1_Precios!AJ251)</f>
        <v>-1.6528042950139876E-2</v>
      </c>
      <c r="AK250" s="7">
        <f>LN(TN1_Precios!AK250/TN1_Precios!AK251)</f>
        <v>4.1162722861555591E-3</v>
      </c>
      <c r="AL250" s="7">
        <f>LN(TN1_Precios!AL250/TN1_Precios!AL251)</f>
        <v>-1.7902375721065348E-2</v>
      </c>
      <c r="AM250" s="7">
        <f>LN(TN1_Precios!AM250/TN1_Precios!AM251)</f>
        <v>1.3007306337378045E-2</v>
      </c>
      <c r="AN250" s="7">
        <f>LN(TN1_Precios!AN250/TN1_Precios!AN251)</f>
        <v>0</v>
      </c>
    </row>
    <row r="251" spans="1:40" x14ac:dyDescent="0.2">
      <c r="A251" s="6">
        <v>42492</v>
      </c>
      <c r="B251" s="7">
        <f>LN(TN1_Precios!B251/TN1_Precios!B252)</f>
        <v>4.9212415011994201E-4</v>
      </c>
      <c r="C251" s="7"/>
      <c r="D251" s="7">
        <f>LN(TN1_Precios!D251/TN1_Precios!D252)</f>
        <v>4.0670598595464848E-3</v>
      </c>
      <c r="E251" s="7">
        <f>LN(TN1_Precios!E251/TN1_Precios!E252)</f>
        <v>2.3530497410194036E-2</v>
      </c>
      <c r="F251" s="7">
        <f>LN(TN1_Precios!F251/TN1_Precios!F252)</f>
        <v>0</v>
      </c>
      <c r="G251" s="7">
        <f>LN(TN1_Precios!G251/TN1_Precios!G252)</f>
        <v>2.6749904493030552E-3</v>
      </c>
      <c r="H251" s="7">
        <f>LN(TN1_Precios!H251/TN1_Precios!H252)</f>
        <v>2.0395252867656359E-3</v>
      </c>
      <c r="I251" s="7">
        <f>LN(TN1_Precios!I251/TN1_Precios!I252)</f>
        <v>-1.2662404068849163E-2</v>
      </c>
      <c r="J251" s="7">
        <f>LN(TN1_Precios!J251/TN1_Precios!J252)</f>
        <v>3.7451007977180706E-2</v>
      </c>
      <c r="K251" s="7">
        <f>LN(TN1_Precios!K251/TN1_Precios!K252)</f>
        <v>-3.3286456367386122E-3</v>
      </c>
      <c r="L251" s="7">
        <f>LN(TN1_Precios!L251/TN1_Precios!L252)</f>
        <v>-3.8052279632871382E-2</v>
      </c>
      <c r="M251" s="7">
        <f>LN(TN1_Precios!M251/TN1_Precios!M252)</f>
        <v>-8.0399656822010175E-3</v>
      </c>
      <c r="N251" s="7">
        <f>LN(TN1_Precios!N251/TN1_Precios!N252)</f>
        <v>1.2251095607791479E-2</v>
      </c>
      <c r="O251" s="7">
        <f>LN(TN1_Precios!O251/TN1_Precios!O252)</f>
        <v>6.1035550793572032E-3</v>
      </c>
      <c r="P251" s="7">
        <f>LN(TN1_Precios!P251/TN1_Precios!P252)</f>
        <v>1.5311869688286218E-3</v>
      </c>
      <c r="Q251" s="7">
        <f>LN(TN1_Precios!Q251/TN1_Precios!Q252)</f>
        <v>-6.2319703138088711E-3</v>
      </c>
      <c r="R251" s="7">
        <f>LN(TN1_Precios!R251/TN1_Precios!R252)</f>
        <v>3.3901551675681416E-2</v>
      </c>
      <c r="S251" s="7">
        <f>LN(TN1_Precios!S251/TN1_Precios!S252)</f>
        <v>-7.9813276304795764E-3</v>
      </c>
      <c r="T251" s="7">
        <f>LN(TN1_Precios!T251/TN1_Precios!T252)</f>
        <v>-4.399356756894561E-3</v>
      </c>
      <c r="U251" s="7">
        <f>LN(TN1_Precios!U251/TN1_Precios!U252)</f>
        <v>-2.7418203267674597E-3</v>
      </c>
      <c r="V251" s="7">
        <f>LN(TN1_Precios!V251/TN1_Precios!V252)</f>
        <v>2.5043839786164611E-3</v>
      </c>
      <c r="W251" s="7">
        <f>LN(TN1_Precios!W251/TN1_Precios!W252)</f>
        <v>-2.2398607017451149E-3</v>
      </c>
      <c r="X251" s="7">
        <f>LN(TN1_Precios!X251/TN1_Precios!X252)</f>
        <v>2.9679116573298084E-3</v>
      </c>
      <c r="Y251" s="7">
        <f>LN(TN1_Precios!Y251/TN1_Precios!Y252)</f>
        <v>-6.3745748842737497E-3</v>
      </c>
      <c r="Z251" s="7">
        <f>LN(TN1_Precios!Z251/TN1_Precios!Z252)</f>
        <v>-9.2012359744083772E-3</v>
      </c>
      <c r="AA251" s="7">
        <f>LN(TN1_Precios!AA251/TN1_Precios!AA252)</f>
        <v>-3.5889905476988162E-3</v>
      </c>
      <c r="AB251" s="7">
        <f>LN(TN1_Precios!AB251/TN1_Precios!AB252)</f>
        <v>5.1454077815274177E-3</v>
      </c>
      <c r="AC251" s="7">
        <f>LN(TN1_Precios!AC251/TN1_Precios!AC252)</f>
        <v>-7.6926035654586951E-5</v>
      </c>
      <c r="AD251" s="7">
        <f>LN(TN1_Precios!AD251/TN1_Precios!AD252)</f>
        <v>-7.0509940813041029E-3</v>
      </c>
      <c r="AE251" s="7">
        <f>LN(TN1_Precios!AE251/TN1_Precios!AE252)</f>
        <v>-2.7333300132158598E-3</v>
      </c>
      <c r="AF251" s="7">
        <f>LN(TN1_Precios!AF251/TN1_Precios!AF252)</f>
        <v>-4.9382816405825663E-3</v>
      </c>
      <c r="AG251" s="7"/>
      <c r="AH251" s="7">
        <f>LN(TN1_Precios!AH251/TN1_Precios!AH252)</f>
        <v>-3.8428740716303657E-3</v>
      </c>
      <c r="AI251" s="7">
        <f>LN(TN1_Precios!AI251/TN1_Precios!AI252)</f>
        <v>-4.5666393255267723E-2</v>
      </c>
      <c r="AJ251" s="7">
        <f>LN(TN1_Precios!AJ251/TN1_Precios!AJ252)</f>
        <v>3.4050957950915893E-3</v>
      </c>
      <c r="AK251" s="7">
        <f>LN(TN1_Precios!AK251/TN1_Precios!AK252)</f>
        <v>-2.1335288080714915E-2</v>
      </c>
      <c r="AL251" s="7">
        <f>LN(TN1_Precios!AL251/TN1_Precios!AL252)</f>
        <v>1.2857319975237393E-2</v>
      </c>
      <c r="AM251" s="7">
        <f>LN(TN1_Precios!AM251/TN1_Precios!AM252)</f>
        <v>-1.4544585656264455E-2</v>
      </c>
      <c r="AN251" s="7">
        <f>LN(TN1_Precios!AN251/TN1_Precios!AN252)</f>
        <v>0</v>
      </c>
    </row>
    <row r="252" spans="1:40" x14ac:dyDescent="0.2">
      <c r="A252" s="6">
        <v>42489</v>
      </c>
      <c r="B252" s="7">
        <f>LN(TN1_Precios!B252/TN1_Precios!B253)</f>
        <v>-5.1142465165914079E-3</v>
      </c>
      <c r="C252" s="7"/>
      <c r="D252" s="7">
        <f>LN(TN1_Precios!D252/TN1_Precios!D253)</f>
        <v>-1.1067347715127986E-2</v>
      </c>
      <c r="E252" s="7">
        <f>LN(TN1_Precios!E252/TN1_Precios!E253)</f>
        <v>1.2539186595939031E-3</v>
      </c>
      <c r="F252" s="7">
        <f>LN(TN1_Precios!F252/TN1_Precios!F253)</f>
        <v>0</v>
      </c>
      <c r="G252" s="7">
        <f>LN(TN1_Precios!G252/TN1_Precios!G253)</f>
        <v>-9.5966615302949861E-3</v>
      </c>
      <c r="H252" s="7">
        <f>LN(TN1_Precios!H252/TN1_Precios!H253)</f>
        <v>-1.2036113252625096E-2</v>
      </c>
      <c r="I252" s="7">
        <f>LN(TN1_Precios!I252/TN1_Precios!I253)</f>
        <v>-1.4676297774351463E-2</v>
      </c>
      <c r="J252" s="7">
        <f>LN(TN1_Precios!J252/TN1_Precios!J253)</f>
        <v>-4.7499708305772916E-2</v>
      </c>
      <c r="K252" s="7">
        <f>LN(TN1_Precios!K252/TN1_Precios!K253)</f>
        <v>6.3692756518243807E-3</v>
      </c>
      <c r="L252" s="7">
        <f>LN(TN1_Precios!L252/TN1_Precios!L253)</f>
        <v>-5.1529792859859071E-2</v>
      </c>
      <c r="M252" s="7">
        <f>LN(TN1_Precios!M252/TN1_Precios!M253)</f>
        <v>4.7052397907477311E-3</v>
      </c>
      <c r="N252" s="7">
        <f>LN(TN1_Precios!N252/TN1_Precios!N253)</f>
        <v>-2.0380138240131431E-2</v>
      </c>
      <c r="O252" s="7">
        <f>LN(TN1_Precios!O252/TN1_Precios!O253)</f>
        <v>-1.4592807214412989E-3</v>
      </c>
      <c r="P252" s="7">
        <f>LN(TN1_Precios!P252/TN1_Precios!P253)</f>
        <v>1.8947089170717295E-3</v>
      </c>
      <c r="Q252" s="7">
        <f>LN(TN1_Precios!Q252/TN1_Precios!Q253)</f>
        <v>3.7649389404301762E-3</v>
      </c>
      <c r="R252" s="7">
        <f>LN(TN1_Precios!R252/TN1_Precios!R253)</f>
        <v>3.1695730810131932E-2</v>
      </c>
      <c r="S252" s="7">
        <f>LN(TN1_Precios!S252/TN1_Precios!S253)</f>
        <v>-9.5485652508433064E-3</v>
      </c>
      <c r="T252" s="7">
        <f>LN(TN1_Precios!T252/TN1_Precios!T253)</f>
        <v>-1.6126744640034819E-2</v>
      </c>
      <c r="U252" s="7">
        <f>LN(TN1_Precios!U252/TN1_Precios!U253)</f>
        <v>-1.3751794844413877E-2</v>
      </c>
      <c r="V252" s="7">
        <f>LN(TN1_Precios!V252/TN1_Precios!V253)</f>
        <v>-6.0498672062589175E-3</v>
      </c>
      <c r="W252" s="7">
        <f>LN(TN1_Precios!W252/TN1_Precios!W253)</f>
        <v>-1.9242175443212341E-3</v>
      </c>
      <c r="X252" s="7">
        <f>LN(TN1_Precios!X252/TN1_Precios!X253)</f>
        <v>-3.6159698200838131E-3</v>
      </c>
      <c r="Y252" s="7">
        <f>LN(TN1_Precios!Y252/TN1_Precios!Y253)</f>
        <v>-3.7925424711705361E-3</v>
      </c>
      <c r="Z252" s="7">
        <f>LN(TN1_Precios!Z252/TN1_Precios!Z253)</f>
        <v>6.3481669920020765E-3</v>
      </c>
      <c r="AA252" s="7">
        <f>LN(TN1_Precios!AA252/TN1_Precios!AA253)</f>
        <v>-2.4913363542577897E-2</v>
      </c>
      <c r="AB252" s="7">
        <f>LN(TN1_Precios!AB252/TN1_Precios!AB253)</f>
        <v>9.976124526450381E-3</v>
      </c>
      <c r="AC252" s="7">
        <f>LN(TN1_Precios!AC252/TN1_Precios!AC253)</f>
        <v>2.7292142288007554E-2</v>
      </c>
      <c r="AD252" s="7">
        <f>LN(TN1_Precios!AD252/TN1_Precios!AD253)</f>
        <v>7.7339905997364771E-3</v>
      </c>
      <c r="AE252" s="7">
        <f>LN(TN1_Precios!AE252/TN1_Precios!AE253)</f>
        <v>6.0198225970277332E-4</v>
      </c>
      <c r="AF252" s="7">
        <f>LN(TN1_Precios!AF252/TN1_Precios!AF253)</f>
        <v>5.7306747089850745E-3</v>
      </c>
      <c r="AG252" s="7"/>
      <c r="AH252" s="7">
        <f>LN(TN1_Precios!AH252/TN1_Precios!AH253)</f>
        <v>9.2048172130156872E-3</v>
      </c>
      <c r="AI252" s="7">
        <f>LN(TN1_Precios!AI252/TN1_Precios!AI253)</f>
        <v>-3.308361487939383E-3</v>
      </c>
      <c r="AJ252" s="7">
        <f>LN(TN1_Precios!AJ252/TN1_Precios!AJ253)</f>
        <v>-1.9688026956231528E-3</v>
      </c>
      <c r="AK252" s="7">
        <f>LN(TN1_Precios!AK252/TN1_Precios!AK253)</f>
        <v>-8.1834671864256438E-3</v>
      </c>
      <c r="AL252" s="7">
        <f>LN(TN1_Precios!AL252/TN1_Precios!AL253)</f>
        <v>1.1569181822771271E-2</v>
      </c>
      <c r="AM252" s="7">
        <f>LN(TN1_Precios!AM252/TN1_Precios!AM253)</f>
        <v>1.07584733346311E-3</v>
      </c>
      <c r="AN252" s="7">
        <f>LN(TN1_Precios!AN252/TN1_Precios!AN253)</f>
        <v>-1.2422519998557209E-2</v>
      </c>
    </row>
    <row r="253" spans="1:40" x14ac:dyDescent="0.2">
      <c r="A253" s="6">
        <v>42488</v>
      </c>
      <c r="B253" s="7">
        <f>LN(TN1_Precios!B253/TN1_Precios!B254)</f>
        <v>1.0749687689813318E-2</v>
      </c>
      <c r="C253" s="7"/>
      <c r="D253" s="7">
        <f>LN(TN1_Precios!D253/TN1_Precios!D254)</f>
        <v>3.3593033637607323E-4</v>
      </c>
      <c r="E253" s="7">
        <f>LN(TN1_Precios!E253/TN1_Precios!E254)</f>
        <v>-5.2737552397498413E-3</v>
      </c>
      <c r="F253" s="7">
        <f>LN(TN1_Precios!F253/TN1_Precios!F254)</f>
        <v>1.4342361715876344E-2</v>
      </c>
      <c r="G253" s="7">
        <f>LN(TN1_Precios!G253/TN1_Precios!G254)</f>
        <v>9.5966615302949723E-3</v>
      </c>
      <c r="H253" s="7">
        <f>LN(TN1_Precios!H253/TN1_Precios!H254)</f>
        <v>-5.0994854927958674E-3</v>
      </c>
      <c r="I253" s="7">
        <f>LN(TN1_Precios!I253/TN1_Precios!I254)</f>
        <v>3.1046283862972372E-3</v>
      </c>
      <c r="J253" s="7">
        <f>LN(TN1_Precios!J253/TN1_Precios!J254)</f>
        <v>3.5642278833712529E-2</v>
      </c>
      <c r="K253" s="7">
        <f>LN(TN1_Precios!K253/TN1_Precios!K254)</f>
        <v>4.1004600647810505E-3</v>
      </c>
      <c r="L253" s="7">
        <f>LN(TN1_Precios!L253/TN1_Precios!L254)</f>
        <v>1.0322672307418738E-2</v>
      </c>
      <c r="M253" s="7">
        <f>LN(TN1_Precios!M253/TN1_Precios!M254)</f>
        <v>5.1456896795551875E-3</v>
      </c>
      <c r="N253" s="7">
        <f>LN(TN1_Precios!N253/TN1_Precios!N254)</f>
        <v>6.3910742804355975E-3</v>
      </c>
      <c r="O253" s="7">
        <f>LN(TN1_Precios!O253/TN1_Precios!O254)</f>
        <v>2.4354756041607761E-2</v>
      </c>
      <c r="P253" s="7">
        <f>LN(TN1_Precios!P253/TN1_Precios!P254)</f>
        <v>-4.325500120733624E-3</v>
      </c>
      <c r="Q253" s="7">
        <f>LN(TN1_Precios!Q253/TN1_Precios!Q254)</f>
        <v>8.1552070796599499E-3</v>
      </c>
      <c r="R253" s="7">
        <f>LN(TN1_Precios!R253/TN1_Precios!R254)</f>
        <v>2.8005279898272355E-3</v>
      </c>
      <c r="S253" s="7">
        <f>LN(TN1_Precios!S253/TN1_Precios!S254)</f>
        <v>5.7181912106093495E-3</v>
      </c>
      <c r="T253" s="7">
        <f>LN(TN1_Precios!T253/TN1_Precios!T254)</f>
        <v>-5.7201381709050102E-3</v>
      </c>
      <c r="U253" s="7">
        <f>LN(TN1_Precios!U253/TN1_Precios!U254)</f>
        <v>1.5513530413412049E-2</v>
      </c>
      <c r="V253" s="7">
        <f>LN(TN1_Precios!V253/TN1_Precios!V254)</f>
        <v>-2.1647254404411329E-2</v>
      </c>
      <c r="W253" s="7">
        <f>LN(TN1_Precios!W253/TN1_Precios!W254)</f>
        <v>5.8228579599786008E-3</v>
      </c>
      <c r="X253" s="7">
        <f>LN(TN1_Precios!X253/TN1_Precios!X254)</f>
        <v>-1.8508236217931471E-4</v>
      </c>
      <c r="Y253" s="7">
        <f>LN(TN1_Precios!Y253/TN1_Precios!Y254)</f>
        <v>-8.9514638900190657E-5</v>
      </c>
      <c r="Z253" s="7">
        <f>LN(TN1_Precios!Z253/TN1_Precios!Z254)</f>
        <v>1.4687526629409297E-2</v>
      </c>
      <c r="AA253" s="7">
        <f>LN(TN1_Precios!AA253/TN1_Precios!AA254)</f>
        <v>3.1570625482321632E-2</v>
      </c>
      <c r="AB253" s="7">
        <f>LN(TN1_Precios!AB253/TN1_Precios!AB254)</f>
        <v>1.2791657356389308E-2</v>
      </c>
      <c r="AC253" s="7">
        <f>LN(TN1_Precios!AC253/TN1_Precios!AC254)</f>
        <v>0</v>
      </c>
      <c r="AD253" s="7">
        <f>LN(TN1_Precios!AD253/TN1_Precios!AD254)</f>
        <v>1.8028664234843762E-3</v>
      </c>
      <c r="AE253" s="7">
        <f>LN(TN1_Precios!AE253/TN1_Precios!AE254)</f>
        <v>-2.9848524904149631E-3</v>
      </c>
      <c r="AF253" s="7">
        <f>LN(TN1_Precios!AF253/TN1_Precios!AF254)</f>
        <v>-1.0644689511414113E-2</v>
      </c>
      <c r="AG253" s="7"/>
      <c r="AH253" s="7">
        <f>LN(TN1_Precios!AH253/TN1_Precios!AH254)</f>
        <v>2.3145043569537016E-3</v>
      </c>
      <c r="AI253" s="7">
        <f>LN(TN1_Precios!AI253/TN1_Precios!AI254)</f>
        <v>7.0189408844749121E-3</v>
      </c>
      <c r="AJ253" s="7">
        <f>LN(TN1_Precios!AJ253/TN1_Precios!AJ254)</f>
        <v>-2.0441728602141208E-2</v>
      </c>
      <c r="AK253" s="7">
        <f>LN(TN1_Precios!AK253/TN1_Precios!AK254)</f>
        <v>-6.8618109874462431E-3</v>
      </c>
      <c r="AL253" s="7">
        <f>LN(TN1_Precios!AL253/TN1_Precios!AL254)</f>
        <v>-7.2464085207671978E-3</v>
      </c>
      <c r="AM253" s="7">
        <f>LN(TN1_Precios!AM253/TN1_Precios!AM254)</f>
        <v>-1.4502963919374893E-2</v>
      </c>
      <c r="AN253" s="7">
        <f>LN(TN1_Precios!AN253/TN1_Precios!AN254)</f>
        <v>1.6474468305987288E-3</v>
      </c>
    </row>
    <row r="254" spans="1:40" x14ac:dyDescent="0.2">
      <c r="A254" s="6">
        <v>42487</v>
      </c>
      <c r="B254" s="7">
        <f>LN(TN1_Precios!B254/TN1_Precios!B255)</f>
        <v>6.739448359037197E-3</v>
      </c>
      <c r="C254" s="7"/>
      <c r="D254" s="7">
        <f>LN(TN1_Precios!D254/TN1_Precios!D255)</f>
        <v>1.0602124003596764E-3</v>
      </c>
      <c r="E254" s="7">
        <f>LN(TN1_Precios!E254/TN1_Precios!E255)</f>
        <v>-2.3596992316641014E-3</v>
      </c>
      <c r="F254" s="7">
        <f>LN(TN1_Precios!F254/TN1_Precios!F255)</f>
        <v>0</v>
      </c>
      <c r="G254" s="7">
        <f>LN(TN1_Precios!G254/TN1_Precios!G255)</f>
        <v>0</v>
      </c>
      <c r="H254" s="7">
        <f>LN(TN1_Precios!H254/TN1_Precios!H255)</f>
        <v>6.4916132365073929E-3</v>
      </c>
      <c r="I254" s="7">
        <f>LN(TN1_Precios!I254/TN1_Precios!I255)</f>
        <v>-1.8639334380627533E-3</v>
      </c>
      <c r="J254" s="7">
        <f>LN(TN1_Precios!J254/TN1_Precios!J255)</f>
        <v>5.1869694464903332E-2</v>
      </c>
      <c r="K254" s="7">
        <f>LN(TN1_Precios!K254/TN1_Precios!K255)</f>
        <v>-1.117193552129518E-2</v>
      </c>
      <c r="L254" s="7">
        <f>LN(TN1_Precios!L254/TN1_Precios!L255)</f>
        <v>4.5498941019773611E-3</v>
      </c>
      <c r="M254" s="7">
        <f>LN(TN1_Precios!M254/TN1_Precios!M255)</f>
        <v>9.1043418981284607E-3</v>
      </c>
      <c r="N254" s="7">
        <f>LN(TN1_Precios!N254/TN1_Precios!N255)</f>
        <v>1.1283617602027301E-2</v>
      </c>
      <c r="O254" s="7">
        <f>LN(TN1_Precios!O254/TN1_Precios!O255)</f>
        <v>-6.8154096748040318E-3</v>
      </c>
      <c r="P254" s="7">
        <f>LN(TN1_Precios!P254/TN1_Precios!P255)</f>
        <v>3.6935315175669883E-3</v>
      </c>
      <c r="Q254" s="7">
        <f>LN(TN1_Precios!Q254/TN1_Precios!Q255)</f>
        <v>1.1582932661378951E-2</v>
      </c>
      <c r="R254" s="7">
        <f>LN(TN1_Precios!R254/TN1_Precios!R255)</f>
        <v>2.2120138337170876E-3</v>
      </c>
      <c r="S254" s="7">
        <f>LN(TN1_Precios!S254/TN1_Precios!S255)</f>
        <v>3.2822786579187755E-3</v>
      </c>
      <c r="T254" s="7">
        <f>LN(TN1_Precios!T254/TN1_Precios!T255)</f>
        <v>-4.3363439452077336E-3</v>
      </c>
      <c r="U254" s="7">
        <f>LN(TN1_Precios!U254/TN1_Precios!U255)</f>
        <v>1.1844720224374777E-2</v>
      </c>
      <c r="V254" s="7">
        <f>LN(TN1_Precios!V254/TN1_Precios!V255)</f>
        <v>-2.3144716823788575E-2</v>
      </c>
      <c r="W254" s="7">
        <f>LN(TN1_Precios!W254/TN1_Precios!W255)</f>
        <v>-2.9254043291052118E-3</v>
      </c>
      <c r="X254" s="7">
        <f>LN(TN1_Precios!X254/TN1_Precios!X255)</f>
        <v>1.839711969513684E-2</v>
      </c>
      <c r="Y254" s="7">
        <f>LN(TN1_Precios!Y254/TN1_Precios!Y255)</f>
        <v>9.0300736274720704E-3</v>
      </c>
      <c r="Z254" s="7">
        <f>LN(TN1_Precios!Z254/TN1_Precios!Z255)</f>
        <v>5.4570394630581174E-3</v>
      </c>
      <c r="AA254" s="7">
        <f>LN(TN1_Precios!AA254/TN1_Precios!AA255)</f>
        <v>1.6590123263016978E-2</v>
      </c>
      <c r="AB254" s="7">
        <f>LN(TN1_Precios!AB254/TN1_Precios!AB255)</f>
        <v>-6.5354500570543213E-3</v>
      </c>
      <c r="AC254" s="7">
        <f>LN(TN1_Precios!AC254/TN1_Precios!AC255)</f>
        <v>-1.3505230391536319E-2</v>
      </c>
      <c r="AD254" s="7">
        <f>LN(TN1_Precios!AD254/TN1_Precios!AD255)</f>
        <v>1.7322971312884496E-2</v>
      </c>
      <c r="AE254" s="7">
        <f>LN(TN1_Precios!AE254/TN1_Precios!AE255)</f>
        <v>0</v>
      </c>
      <c r="AF254" s="7">
        <f>LN(TN1_Precios!AF254/TN1_Precios!AF255)</f>
        <v>0</v>
      </c>
      <c r="AG254" s="7"/>
      <c r="AH254" s="7">
        <f>LN(TN1_Precios!AH254/TN1_Precios!AH255)</f>
        <v>3.2338040596581826E-4</v>
      </c>
      <c r="AI254" s="7">
        <f>LN(TN1_Precios!AI254/TN1_Precios!AI255)</f>
        <v>-1.7593592652739693E-3</v>
      </c>
      <c r="AJ254" s="7">
        <f>LN(TN1_Precios!AJ254/TN1_Precios!AJ255)</f>
        <v>1.4408072768377531E-2</v>
      </c>
      <c r="AK254" s="7">
        <f>LN(TN1_Precios!AK254/TN1_Precios!AK255)</f>
        <v>1.3205221037571751E-2</v>
      </c>
      <c r="AL254" s="7">
        <f>LN(TN1_Precios!AL254/TN1_Precios!AL255)</f>
        <v>-2.1637224453110305E-3</v>
      </c>
      <c r="AM254" s="7">
        <f>LN(TN1_Precios!AM254/TN1_Precios!AM255)</f>
        <v>-1.2351414742164613E-2</v>
      </c>
      <c r="AN254" s="7">
        <f>LN(TN1_Precios!AN254/TN1_Precios!AN255)</f>
        <v>-5.7542287832521516E-3</v>
      </c>
    </row>
    <row r="255" spans="1:40" x14ac:dyDescent="0.2">
      <c r="A255" s="6">
        <v>42486</v>
      </c>
      <c r="B255" s="7">
        <f>LN(TN1_Precios!B255/TN1_Precios!B256)</f>
        <v>-8.8539789206623271E-5</v>
      </c>
      <c r="C255" s="7"/>
      <c r="D255" s="7">
        <f>LN(TN1_Precios!D255/TN1_Precios!D256)</f>
        <v>-4.826500871487188E-3</v>
      </c>
      <c r="E255" s="7">
        <f>LN(TN1_Precios!E255/TN1_Precios!E256)</f>
        <v>2.9698003462470396E-2</v>
      </c>
      <c r="F255" s="7">
        <f>LN(TN1_Precios!F255/TN1_Precios!F256)</f>
        <v>6.9741381801221346E-3</v>
      </c>
      <c r="G255" s="7">
        <f>LN(TN1_Precios!G255/TN1_Precios!G256)</f>
        <v>-8.8889474172460393E-3</v>
      </c>
      <c r="H255" s="7">
        <f>LN(TN1_Precios!H255/TN1_Precios!H256)</f>
        <v>1.1559607491462204E-2</v>
      </c>
      <c r="I255" s="7">
        <f>LN(TN1_Precios!I255/TN1_Precios!I256)</f>
        <v>7.476670343020137E-3</v>
      </c>
      <c r="J255" s="7">
        <f>LN(TN1_Precios!J255/TN1_Precios!J256)</f>
        <v>-1.2905670542066263E-2</v>
      </c>
      <c r="K255" s="7">
        <f>LN(TN1_Precios!K255/TN1_Precios!K256)</f>
        <v>4.1257253168005227E-3</v>
      </c>
      <c r="L255" s="7">
        <f>LN(TN1_Precios!L255/TN1_Precios!L256)</f>
        <v>-8.3795597766620818E-3</v>
      </c>
      <c r="M255" s="7">
        <f>LN(TN1_Precios!M255/TN1_Precios!M256)</f>
        <v>7.0377932386194125E-4</v>
      </c>
      <c r="N255" s="7">
        <f>LN(TN1_Precios!N255/TN1_Precios!N256)</f>
        <v>1.7511434428811968E-2</v>
      </c>
      <c r="O255" s="7">
        <f>LN(TN1_Precios!O255/TN1_Precios!O256)</f>
        <v>-4.1011677442146779E-3</v>
      </c>
      <c r="P255" s="7">
        <f>LN(TN1_Precios!P255/TN1_Precios!P256)</f>
        <v>-6.7461465653581047E-3</v>
      </c>
      <c r="Q255" s="7">
        <f>LN(TN1_Precios!Q255/TN1_Precios!Q256)</f>
        <v>-4.2724523194798466E-3</v>
      </c>
      <c r="R255" s="7">
        <f>LN(TN1_Precios!R255/TN1_Precios!R256)</f>
        <v>-1.1179925035580388E-2</v>
      </c>
      <c r="S255" s="7">
        <f>LN(TN1_Precios!S255/TN1_Precios!S256)</f>
        <v>3.0182489643773799E-3</v>
      </c>
      <c r="T255" s="7">
        <f>LN(TN1_Precios!T255/TN1_Precios!T256)</f>
        <v>2.9453107941396794E-3</v>
      </c>
      <c r="U255" s="7">
        <f>LN(TN1_Precios!U255/TN1_Precios!U256)</f>
        <v>-8.7443684610928572E-3</v>
      </c>
      <c r="V255" s="7">
        <f>LN(TN1_Precios!V255/TN1_Precios!V256)</f>
        <v>-2.4483332165466016E-2</v>
      </c>
      <c r="W255" s="7">
        <f>LN(TN1_Precios!W255/TN1_Precios!W256)</f>
        <v>-9.7323608655218354E-4</v>
      </c>
      <c r="X255" s="7">
        <f>LN(TN1_Precios!X255/TN1_Precios!X256)</f>
        <v>-2.5415366436360642E-3</v>
      </c>
      <c r="Y255" s="7">
        <f>LN(TN1_Precios!Y255/TN1_Precios!Y256)</f>
        <v>6.2128079725384646E-3</v>
      </c>
      <c r="Z255" s="7">
        <f>LN(TN1_Precios!Z255/TN1_Precios!Z256)</f>
        <v>9.1042456557622938E-3</v>
      </c>
      <c r="AA255" s="7">
        <f>LN(TN1_Precios!AA255/TN1_Precios!AA256)</f>
        <v>-3.0113652965623829E-3</v>
      </c>
      <c r="AB255" s="7">
        <f>LN(TN1_Precios!AB255/TN1_Precios!AB256)</f>
        <v>1.1425043382604963E-2</v>
      </c>
      <c r="AC255" s="7">
        <f>LN(TN1_Precios!AC255/TN1_Precios!AC256)</f>
        <v>-1.2632399549646173E-2</v>
      </c>
      <c r="AD255" s="7">
        <f>LN(TN1_Precios!AD255/TN1_Precios!AD256)</f>
        <v>1.1461443519006598E-2</v>
      </c>
      <c r="AE255" s="7">
        <f>LN(TN1_Precios!AE255/TN1_Precios!AE256)</f>
        <v>5.1162002439279989E-3</v>
      </c>
      <c r="AF255" s="7">
        <f>LN(TN1_Precios!AF255/TN1_Precios!AF256)</f>
        <v>-1.4598799421152636E-2</v>
      </c>
      <c r="AG255" s="7"/>
      <c r="AH255" s="7">
        <f>LN(TN1_Precios!AH255/TN1_Precios!AH256)</f>
        <v>4.9174668815301064E-3</v>
      </c>
      <c r="AI255" s="7">
        <f>LN(TN1_Precios!AI255/TN1_Precios!AI256)</f>
        <v>1.9550348358032951E-3</v>
      </c>
      <c r="AJ255" s="7">
        <f>LN(TN1_Precios!AJ255/TN1_Precios!AJ256)</f>
        <v>2.9454288566511767E-2</v>
      </c>
      <c r="AK255" s="7">
        <f>LN(TN1_Precios!AK255/TN1_Precios!AK256)</f>
        <v>4.9617340239322145E-3</v>
      </c>
      <c r="AL255" s="7">
        <f>LN(TN1_Precios!AL255/TN1_Precios!AL256)</f>
        <v>2.886004889135073E-3</v>
      </c>
      <c r="AM255" s="7">
        <f>LN(TN1_Precios!AM255/TN1_Precios!AM256)</f>
        <v>-1.44165386054216E-2</v>
      </c>
      <c r="AN255" s="7">
        <f>LN(TN1_Precios!AN255/TN1_Precios!AN256)</f>
        <v>0</v>
      </c>
    </row>
    <row r="256" spans="1:40" x14ac:dyDescent="0.2">
      <c r="A256" s="6">
        <v>42485</v>
      </c>
      <c r="B256" s="7">
        <f>LN(TN1_Precios!B256/TN1_Precios!B257)</f>
        <v>-4.7695445797538037E-3</v>
      </c>
      <c r="C256" s="7"/>
      <c r="D256" s="7">
        <f>LN(TN1_Precios!D256/TN1_Precios!D257)</f>
        <v>3.9213713115221517E-3</v>
      </c>
      <c r="E256" s="7">
        <f>LN(TN1_Precios!E256/TN1_Precios!E257)</f>
        <v>1.1459217901910884E-3</v>
      </c>
      <c r="F256" s="7">
        <f>LN(TN1_Precios!F256/TN1_Precios!F257)</f>
        <v>-3.9335005398676889E-2</v>
      </c>
      <c r="G256" s="7">
        <f>LN(TN1_Precios!G256/TN1_Precios!G257)</f>
        <v>-4.4150182091168312E-3</v>
      </c>
      <c r="H256" s="7">
        <f>LN(TN1_Precios!H256/TN1_Precios!H257)</f>
        <v>-9.5082147567980525E-4</v>
      </c>
      <c r="I256" s="7">
        <f>LN(TN1_Precios!I256/TN1_Precios!I257)</f>
        <v>1.5647006791175162E-3</v>
      </c>
      <c r="J256" s="7">
        <f>LN(TN1_Precios!J256/TN1_Precios!J257)</f>
        <v>-3.7326709591612911E-2</v>
      </c>
      <c r="K256" s="7">
        <f>LN(TN1_Precios!K256/TN1_Precios!K257)</f>
        <v>-8.516777872087827E-3</v>
      </c>
      <c r="L256" s="7">
        <f>LN(TN1_Precios!L256/TN1_Precios!L257)</f>
        <v>-1.1348550681339071E-2</v>
      </c>
      <c r="M256" s="7">
        <f>LN(TN1_Precios!M256/TN1_Precios!M257)</f>
        <v>2.5377146003086816E-3</v>
      </c>
      <c r="N256" s="7">
        <f>LN(TN1_Precios!N256/TN1_Precios!N257)</f>
        <v>9.8087406575715422E-3</v>
      </c>
      <c r="O256" s="7">
        <f>LN(TN1_Precios!O256/TN1_Precios!O257)</f>
        <v>8.1046046040238913E-3</v>
      </c>
      <c r="P256" s="7">
        <f>LN(TN1_Precios!P256/TN1_Precios!P257)</f>
        <v>-5.8991947982333344E-3</v>
      </c>
      <c r="Q256" s="7">
        <f>LN(TN1_Precios!Q256/TN1_Precios!Q257)</f>
        <v>-8.3679922225136077E-3</v>
      </c>
      <c r="R256" s="7">
        <f>LN(TN1_Precios!R256/TN1_Precios!R257)</f>
        <v>-2.2714854338285314E-3</v>
      </c>
      <c r="S256" s="7">
        <f>LN(TN1_Precios!S256/TN1_Precios!S257)</f>
        <v>-6.3005276222960847E-3</v>
      </c>
      <c r="T256" s="7">
        <f>LN(TN1_Precios!T256/TN1_Precios!T257)</f>
        <v>-5.5954368334938699E-3</v>
      </c>
      <c r="U256" s="7">
        <f>LN(TN1_Precios!U256/TN1_Precios!U257)</f>
        <v>5.4784939169471771E-3</v>
      </c>
      <c r="V256" s="7">
        <f>LN(TN1_Precios!V256/TN1_Precios!V257)</f>
        <v>0</v>
      </c>
      <c r="W256" s="7">
        <f>LN(TN1_Precios!W256/TN1_Precios!W257)</f>
        <v>9.7323608655217509E-4</v>
      </c>
      <c r="X256" s="7">
        <f>LN(TN1_Precios!X256/TN1_Precios!X257)</f>
        <v>1.5156110898699945E-2</v>
      </c>
      <c r="Y256" s="7">
        <f>LN(TN1_Precios!Y256/TN1_Precios!Y257)</f>
        <v>-5.7998194787226868E-3</v>
      </c>
      <c r="Z256" s="7">
        <f>LN(TN1_Precios!Z256/TN1_Precios!Z257)</f>
        <v>-4.8201160632679102E-3</v>
      </c>
      <c r="AA256" s="7">
        <f>LN(TN1_Precios!AA256/TN1_Precios!AA257)</f>
        <v>-2.267088840887348E-2</v>
      </c>
      <c r="AB256" s="7">
        <f>LN(TN1_Precios!AB256/TN1_Precios!AB257)</f>
        <v>1.9964954652954659E-2</v>
      </c>
      <c r="AC256" s="7">
        <f>LN(TN1_Precios!AC256/TN1_Precios!AC257)</f>
        <v>0</v>
      </c>
      <c r="AD256" s="7">
        <f>LN(TN1_Precios!AD256/TN1_Precios!AD257)</f>
        <v>-2.4356731504739326E-2</v>
      </c>
      <c r="AE256" s="7">
        <f>LN(TN1_Precios!AE256/TN1_Precios!AE257)</f>
        <v>-2.9809858772424994E-2</v>
      </c>
      <c r="AF256" s="7">
        <f>LN(TN1_Precios!AF256/TN1_Precios!AF257)</f>
        <v>-1.9091945722667585E-2</v>
      </c>
      <c r="AG256" s="7"/>
      <c r="AH256" s="7">
        <f>LN(TN1_Precios!AH256/TN1_Precios!AH257)</f>
        <v>-8.0928415794533637E-3</v>
      </c>
      <c r="AI256" s="7">
        <f>LN(TN1_Precios!AI256/TN1_Precios!AI257)</f>
        <v>-6.8259650703998706E-3</v>
      </c>
      <c r="AJ256" s="7">
        <f>LN(TN1_Precios!AJ256/TN1_Precios!AJ257)</f>
        <v>1.3017058972412312E-2</v>
      </c>
      <c r="AK256" s="7">
        <f>LN(TN1_Precios!AK256/TN1_Precios!AK257)</f>
        <v>-3.0373223542334488E-2</v>
      </c>
      <c r="AL256" s="7">
        <f>LN(TN1_Precios!AL256/TN1_Precios!AL257)</f>
        <v>1.4461318499997134E-3</v>
      </c>
      <c r="AM256" s="7">
        <f>LN(TN1_Precios!AM256/TN1_Precios!AM257)</f>
        <v>6.9593824973394475E-3</v>
      </c>
      <c r="AN256" s="7">
        <f>LN(TN1_Precios!AN256/TN1_Precios!AN257)</f>
        <v>0</v>
      </c>
    </row>
    <row r="257" spans="1:40" x14ac:dyDescent="0.2">
      <c r="A257" s="6">
        <v>42482</v>
      </c>
      <c r="B257" s="7">
        <f>LN(TN1_Precios!B257/TN1_Precios!B258)</f>
        <v>-3.608696946136007E-3</v>
      </c>
      <c r="C257" s="7"/>
      <c r="D257" s="7">
        <f>LN(TN1_Precios!D257/TN1_Precios!D258)</f>
        <v>6.4052082843572096E-3</v>
      </c>
      <c r="E257" s="7">
        <f>LN(TN1_Precios!E257/TN1_Precios!E258)</f>
        <v>-3.7994140599135417E-3</v>
      </c>
      <c r="F257" s="7">
        <f>LN(TN1_Precios!F257/TN1_Precios!F258)</f>
        <v>3.7850224131097746E-2</v>
      </c>
      <c r="G257" s="7">
        <f>LN(TN1_Precios!G257/TN1_Precios!G258)</f>
        <v>1.3303965626362886E-2</v>
      </c>
      <c r="H257" s="7">
        <f>LN(TN1_Precios!H257/TN1_Precios!H258)</f>
        <v>1.5680196392971798E-2</v>
      </c>
      <c r="I257" s="7">
        <f>LN(TN1_Precios!I257/TN1_Precios!I258)</f>
        <v>-5.3358182647435366E-2</v>
      </c>
      <c r="J257" s="7">
        <f>LN(TN1_Precios!J257/TN1_Precios!J258)</f>
        <v>-4.3735393507807932E-2</v>
      </c>
      <c r="K257" s="7">
        <f>LN(TN1_Precios!K257/TN1_Precios!K258)</f>
        <v>3.4061033084821024E-3</v>
      </c>
      <c r="L257" s="7">
        <f>LN(TN1_Precios!L257/TN1_Precios!L258)</f>
        <v>-3.772085758323572E-3</v>
      </c>
      <c r="M257" s="7">
        <f>LN(TN1_Precios!M257/TN1_Precios!M258)</f>
        <v>-1.3599929207593347E-2</v>
      </c>
      <c r="N257" s="7">
        <f>LN(TN1_Precios!N257/TN1_Precios!N258)</f>
        <v>-2.2241444007367748E-2</v>
      </c>
      <c r="O257" s="7">
        <f>LN(TN1_Precios!O257/TN1_Precios!O258)</f>
        <v>2.639583790002527E-3</v>
      </c>
      <c r="P257" s="7">
        <f>LN(TN1_Precios!P257/TN1_Precios!P258)</f>
        <v>-3.4696000288151809E-3</v>
      </c>
      <c r="Q257" s="7">
        <f>LN(TN1_Precios!Q257/TN1_Precios!Q258)</f>
        <v>2.9454198571463685E-3</v>
      </c>
      <c r="R257" s="7">
        <f>LN(TN1_Precios!R257/TN1_Precios!R258)</f>
        <v>0</v>
      </c>
      <c r="S257" s="7">
        <f>LN(TN1_Precios!S257/TN1_Precios!S258)</f>
        <v>-5.7181912106092653E-3</v>
      </c>
      <c r="T257" s="7">
        <f>LN(TN1_Precios!T257/TN1_Precios!T258)</f>
        <v>-4.5747426606448692E-3</v>
      </c>
      <c r="U257" s="7">
        <f>LN(TN1_Precios!U257/TN1_Precios!U258)</f>
        <v>-1.2372506610816703E-2</v>
      </c>
      <c r="V257" s="7">
        <f>LN(TN1_Precios!V257/TN1_Precios!V258)</f>
        <v>0</v>
      </c>
      <c r="W257" s="7">
        <f>LN(TN1_Precios!W257/TN1_Precios!W258)</f>
        <v>0</v>
      </c>
      <c r="X257" s="7">
        <f>LN(TN1_Precios!X257/TN1_Precios!X258)</f>
        <v>6.9920307844227869E-3</v>
      </c>
      <c r="Y257" s="7">
        <f>LN(TN1_Precios!Y257/TN1_Precios!Y258)</f>
        <v>-4.1298849381582171E-4</v>
      </c>
      <c r="Z257" s="7">
        <f>LN(TN1_Precios!Z257/TN1_Precios!Z258)</f>
        <v>-3.7710020690486846E-3</v>
      </c>
      <c r="AA257" s="7">
        <f>LN(TN1_Precios!AA257/TN1_Precios!AA258)</f>
        <v>-1.9455092446922066E-2</v>
      </c>
      <c r="AB257" s="7">
        <f>LN(TN1_Precios!AB257/TN1_Precios!AB258)</f>
        <v>-2.293362534525064E-2</v>
      </c>
      <c r="AC257" s="7">
        <f>LN(TN1_Precios!AC257/TN1_Precios!AC258)</f>
        <v>3.8066200806456278E-2</v>
      </c>
      <c r="AD257" s="7">
        <f>LN(TN1_Precios!AD257/TN1_Precios!AD258)</f>
        <v>9.4192219164915582E-3</v>
      </c>
      <c r="AE257" s="7">
        <f>LN(TN1_Precios!AE257/TN1_Precios!AE258)</f>
        <v>3.4995477925647421E-3</v>
      </c>
      <c r="AF257" s="7">
        <f>LN(TN1_Precios!AF257/TN1_Precios!AF258)</f>
        <v>-7.1312493764349467E-3</v>
      </c>
      <c r="AG257" s="7"/>
      <c r="AH257" s="7">
        <f>LN(TN1_Precios!AH257/TN1_Precios!AH258)</f>
        <v>-5.6262707022329351E-3</v>
      </c>
      <c r="AI257" s="7">
        <f>LN(TN1_Precios!AI257/TN1_Precios!AI258)</f>
        <v>1.8637125998744487E-2</v>
      </c>
      <c r="AJ257" s="7">
        <f>LN(TN1_Precios!AJ257/TN1_Precios!AJ258)</f>
        <v>-8.2041324329017885E-3</v>
      </c>
      <c r="AK257" s="7">
        <f>LN(TN1_Precios!AK257/TN1_Precios!AK258)</f>
        <v>-2.5386737848180647E-2</v>
      </c>
      <c r="AL257" s="7">
        <f>LN(TN1_Precios!AL257/TN1_Precios!AL258)</f>
        <v>-1.1510918466140331E-2</v>
      </c>
      <c r="AM257" s="7">
        <f>LN(TN1_Precios!AM257/TN1_Precios!AM258)</f>
        <v>0</v>
      </c>
      <c r="AN257" s="7">
        <f>LN(TN1_Precios!AN257/TN1_Precios!AN258)</f>
        <v>8.2304991365154435E-3</v>
      </c>
    </row>
    <row r="258" spans="1:40" x14ac:dyDescent="0.2">
      <c r="A258" s="6">
        <v>42481</v>
      </c>
      <c r="B258" s="7">
        <f>LN(TN1_Precios!B258/TN1_Precios!B259)</f>
        <v>3.487410858611665E-4</v>
      </c>
      <c r="C258" s="7"/>
      <c r="D258" s="7">
        <f>LN(TN1_Precios!D258/TN1_Precios!D259)</f>
        <v>9.8906827427937966E-4</v>
      </c>
      <c r="E258" s="7">
        <f>LN(TN1_Precios!E258/TN1_Precios!E259)</f>
        <v>2.7909335710500582E-3</v>
      </c>
      <c r="F258" s="7">
        <f>LN(TN1_Precios!F258/TN1_Precios!F259)</f>
        <v>1.48378960135762E-4</v>
      </c>
      <c r="G258" s="7">
        <f>LN(TN1_Precios!G258/TN1_Precios!G259)</f>
        <v>-1.7841217935014426E-3</v>
      </c>
      <c r="H258" s="7">
        <f>LN(TN1_Precios!H258/TN1_Precios!H259)</f>
        <v>-9.2920202532913859E-4</v>
      </c>
      <c r="I258" s="7">
        <f>LN(TN1_Precios!I258/TN1_Precios!I259)</f>
        <v>-6.2157962448339838E-3</v>
      </c>
      <c r="J258" s="7">
        <f>LN(TN1_Precios!J258/TN1_Precios!J259)</f>
        <v>-1.0442392194002829E-2</v>
      </c>
      <c r="K258" s="7">
        <f>LN(TN1_Precios!K258/TN1_Precios!K259)</f>
        <v>-6.6800874746553206E-3</v>
      </c>
      <c r="L258" s="7">
        <f>LN(TN1_Precios!L258/TN1_Precios!L259)</f>
        <v>-2.2246950221111624E-3</v>
      </c>
      <c r="M258" s="7">
        <f>LN(TN1_Precios!M258/TN1_Precios!M259)</f>
        <v>1.3035435825400749E-2</v>
      </c>
      <c r="N258" s="7">
        <f>LN(TN1_Precios!N258/TN1_Precios!N259)</f>
        <v>-1.3955125853616464E-2</v>
      </c>
      <c r="O258" s="7">
        <f>LN(TN1_Precios!O258/TN1_Precios!O259)</f>
        <v>-1.0459927895793541E-2</v>
      </c>
      <c r="P258" s="7">
        <f>LN(TN1_Precios!P258/TN1_Precios!P259)</f>
        <v>-1.1538633508499175E-3</v>
      </c>
      <c r="Q258" s="7">
        <f>LN(TN1_Precios!Q258/TN1_Precios!Q259)</f>
        <v>1.087470941125041E-2</v>
      </c>
      <c r="R258" s="7">
        <f>LN(TN1_Precios!R258/TN1_Precios!R259)</f>
        <v>-8.3682496705165792E-3</v>
      </c>
      <c r="S258" s="7">
        <f>LN(TN1_Precios!S258/TN1_Precios!S259)</f>
        <v>1.902432969487588E-3</v>
      </c>
      <c r="T258" s="7">
        <f>LN(TN1_Precios!T258/TN1_Precios!T259)</f>
        <v>1.4893982266361034E-2</v>
      </c>
      <c r="U258" s="7">
        <f>LN(TN1_Precios!U258/TN1_Precios!U259)</f>
        <v>6.0689301388116958E-3</v>
      </c>
      <c r="V258" s="7">
        <f>LN(TN1_Precios!V258/TN1_Precios!V259)</f>
        <v>1.8306073273387798E-2</v>
      </c>
      <c r="W258" s="7">
        <f>LN(TN1_Precios!W258/TN1_Precios!W259)</f>
        <v>0</v>
      </c>
      <c r="X258" s="7">
        <f>LN(TN1_Precios!X258/TN1_Precios!X259)</f>
        <v>-1.8380594606293845E-2</v>
      </c>
      <c r="Y258" s="7">
        <f>LN(TN1_Precios!Y258/TN1_Precios!Y259)</f>
        <v>2.5809782050628964E-4</v>
      </c>
      <c r="Z258" s="7">
        <f>LN(TN1_Precios!Z258/TN1_Precios!Z259)</f>
        <v>-1.696393521871346E-2</v>
      </c>
      <c r="AA258" s="7">
        <f>LN(TN1_Precios!AA258/TN1_Precios!AA259)</f>
        <v>-3.1104521811396827E-4</v>
      </c>
      <c r="AB258" s="7">
        <f>LN(TN1_Precios!AB258/TN1_Precios!AB259)</f>
        <v>2.2851654772640437E-2</v>
      </c>
      <c r="AC258" s="7">
        <f>LN(TN1_Precios!AC258/TN1_Precios!AC259)</f>
        <v>-3.9920212695374498E-3</v>
      </c>
      <c r="AD258" s="7">
        <f>LN(TN1_Precios!AD258/TN1_Precios!AD259)</f>
        <v>-8.4812821885150626E-3</v>
      </c>
      <c r="AE258" s="7">
        <f>LN(TN1_Precios!AE258/TN1_Precios!AE259)</f>
        <v>7.770089746956504E-4</v>
      </c>
      <c r="AF258" s="7">
        <f>LN(TN1_Precios!AF258/TN1_Precios!AF259)</f>
        <v>1.6655584434311591E-2</v>
      </c>
      <c r="AG258" s="7"/>
      <c r="AH258" s="7">
        <f>LN(TN1_Precios!AH258/TN1_Precios!AH259)</f>
        <v>1.1770848866425369E-2</v>
      </c>
      <c r="AI258" s="7">
        <f>LN(TN1_Precios!AI258/TN1_Precios!AI259)</f>
        <v>-1.9608471388376313E-2</v>
      </c>
      <c r="AJ258" s="7">
        <f>LN(TN1_Precios!AJ258/TN1_Precios!AJ259)</f>
        <v>-9.7569304300894645E-3</v>
      </c>
      <c r="AK258" s="7">
        <f>LN(TN1_Precios!AK258/TN1_Precios!AK259)</f>
        <v>-3.6295636970123668E-2</v>
      </c>
      <c r="AL258" s="7">
        <f>LN(TN1_Precios!AL258/TN1_Precios!AL259)</f>
        <v>4.3119577102582941E-2</v>
      </c>
      <c r="AM258" s="7">
        <f>LN(TN1_Precios!AM258/TN1_Precios!AM259)</f>
        <v>1.4859945045559821E-4</v>
      </c>
      <c r="AN258" s="7">
        <f>LN(TN1_Precios!AN258/TN1_Precios!AN259)</f>
        <v>0</v>
      </c>
    </row>
    <row r="259" spans="1:40" x14ac:dyDescent="0.2">
      <c r="A259" s="6">
        <v>42480</v>
      </c>
      <c r="B259" s="7">
        <f>LN(TN1_Precios!B259/TN1_Precios!B260)</f>
        <v>-1.1586556879093076E-3</v>
      </c>
      <c r="C259" s="7"/>
      <c r="D259" s="7">
        <f>LN(TN1_Precios!D259/TN1_Precios!D260)</f>
        <v>6.1122330087684355E-3</v>
      </c>
      <c r="E259" s="7">
        <f>LN(TN1_Precios!E259/TN1_Precios!E260)</f>
        <v>2.2934737817877659E-3</v>
      </c>
      <c r="F259" s="7">
        <f>LN(TN1_Precios!F259/TN1_Precios!F260)</f>
        <v>0</v>
      </c>
      <c r="G259" s="7">
        <f>LN(TN1_Precios!G259/TN1_Precios!G260)</f>
        <v>0</v>
      </c>
      <c r="H259" s="7">
        <f>LN(TN1_Precios!H259/TN1_Precios!H260)</f>
        <v>-1.1424492495718012E-3</v>
      </c>
      <c r="I259" s="7">
        <f>LN(TN1_Precios!I259/TN1_Precios!I260)</f>
        <v>2.0676421485256577E-3</v>
      </c>
      <c r="J259" s="7">
        <f>LN(TN1_Precios!J259/TN1_Precios!J260)</f>
        <v>4.3271093936647416E-2</v>
      </c>
      <c r="K259" s="7">
        <f>LN(TN1_Precios!K259/TN1_Precios!K260)</f>
        <v>-1.0394688404801674E-2</v>
      </c>
      <c r="L259" s="7">
        <f>LN(TN1_Precios!L259/TN1_Precios!L260)</f>
        <v>-2.1141656923355256E-3</v>
      </c>
      <c r="M259" s="7">
        <f>LN(TN1_Precios!M259/TN1_Precios!M260)</f>
        <v>-7.0516891717001696E-4</v>
      </c>
      <c r="N259" s="7">
        <f>LN(TN1_Precios!N259/TN1_Precios!N260)</f>
        <v>-4.6754025856971674E-3</v>
      </c>
      <c r="O259" s="7">
        <f>LN(TN1_Precios!O259/TN1_Precios!O260)</f>
        <v>-3.6324462439147227E-3</v>
      </c>
      <c r="P259" s="7">
        <f>LN(TN1_Precios!P259/TN1_Precios!P260)</f>
        <v>5.2474883609132704E-3</v>
      </c>
      <c r="Q259" s="7">
        <f>LN(TN1_Precios!Q259/TN1_Precios!Q260)</f>
        <v>4.7327049137271147E-3</v>
      </c>
      <c r="R259" s="7">
        <f>LN(TN1_Precios!R259/TN1_Precios!R260)</f>
        <v>4.2559614418795903E-2</v>
      </c>
      <c r="S259" s="7">
        <f>LN(TN1_Precios!S259/TN1_Precios!S260)</f>
        <v>3.2697576815567068E-3</v>
      </c>
      <c r="T259" s="7">
        <f>LN(TN1_Precios!T259/TN1_Precios!T260)</f>
        <v>5.6022555486699727E-3</v>
      </c>
      <c r="U259" s="7">
        <f>LN(TN1_Precios!U259/TN1_Precios!U260)</f>
        <v>8.1034365292876262E-3</v>
      </c>
      <c r="V259" s="7">
        <f>LN(TN1_Precios!V259/TN1_Precios!V260)</f>
        <v>5.2244241368062713E-3</v>
      </c>
      <c r="W259" s="7">
        <f>LN(TN1_Precios!W259/TN1_Precios!W260)</f>
        <v>-6.2898172885528809E-3</v>
      </c>
      <c r="X259" s="7">
        <f>LN(TN1_Precios!X259/TN1_Precios!X260)</f>
        <v>-3.7739409826151722E-4</v>
      </c>
      <c r="Y259" s="7">
        <f>LN(TN1_Precios!Y259/TN1_Precios!Y260)</f>
        <v>-1.8181705964822248E-3</v>
      </c>
      <c r="Z259" s="7">
        <f>LN(TN1_Precios!Z259/TN1_Precios!Z260)</f>
        <v>-8.2084387517261832E-3</v>
      </c>
      <c r="AA259" s="7">
        <f>LN(TN1_Precios!AA259/TN1_Precios!AA260)</f>
        <v>-1.1666627225588847E-2</v>
      </c>
      <c r="AB259" s="7">
        <f>LN(TN1_Precios!AB259/TN1_Precios!AB260)</f>
        <v>-1.7872124766121798E-2</v>
      </c>
      <c r="AC259" s="7">
        <f>LN(TN1_Precios!AC259/TN1_Precios!AC260)</f>
        <v>0</v>
      </c>
      <c r="AD259" s="7">
        <f>LN(TN1_Precios!AD259/TN1_Precios!AD260)</f>
        <v>-3.6530006122048788E-3</v>
      </c>
      <c r="AE259" s="7">
        <f>LN(TN1_Precios!AE259/TN1_Precios!AE260)</f>
        <v>-7.451162608032828E-3</v>
      </c>
      <c r="AF259" s="7">
        <f>LN(TN1_Precios!AF259/TN1_Precios!AF260)</f>
        <v>-3.9636163731795451E-3</v>
      </c>
      <c r="AG259" s="7"/>
      <c r="AH259" s="7">
        <f>LN(TN1_Precios!AH259/TN1_Precios!AH260)</f>
        <v>-5.6070882291885081E-3</v>
      </c>
      <c r="AI259" s="7">
        <f>LN(TN1_Precios!AI259/TN1_Precios!AI260)</f>
        <v>0</v>
      </c>
      <c r="AJ259" s="7">
        <f>LN(TN1_Precios!AJ259/TN1_Precios!AJ260)</f>
        <v>-1.1568794032696271E-2</v>
      </c>
      <c r="AK259" s="7">
        <f>LN(TN1_Precios!AK259/TN1_Precios!AK260)</f>
        <v>1.4294816045463669E-2</v>
      </c>
      <c r="AL259" s="7">
        <f>LN(TN1_Precios!AL259/TN1_Precios!AL260)</f>
        <v>8.2490156547933378E-3</v>
      </c>
      <c r="AM259" s="7">
        <f>LN(TN1_Precios!AM259/TN1_Precios!AM260)</f>
        <v>-3.1159606782574516E-3</v>
      </c>
      <c r="AN259" s="7">
        <f>LN(TN1_Precios!AN259/TN1_Precios!AN260)</f>
        <v>0</v>
      </c>
    </row>
    <row r="260" spans="1:40" x14ac:dyDescent="0.2">
      <c r="A260" s="6">
        <v>42479</v>
      </c>
      <c r="B260" s="7">
        <f>LN(TN1_Precios!B260/TN1_Precios!B261)</f>
        <v>6.1900242401859932E-3</v>
      </c>
      <c r="C260" s="7"/>
      <c r="D260" s="7">
        <f>LN(TN1_Precios!D260/TN1_Precios!D261)</f>
        <v>1.6782487222089454E-3</v>
      </c>
      <c r="E260" s="7">
        <f>LN(TN1_Precios!E260/TN1_Precios!E261)</f>
        <v>-3.209392512241116E-3</v>
      </c>
      <c r="F260" s="7">
        <f>LN(TN1_Precios!F260/TN1_Precios!F261)</f>
        <v>2.0675244152379129E-2</v>
      </c>
      <c r="G260" s="7">
        <f>LN(TN1_Precios!G260/TN1_Precios!G261)</f>
        <v>-9.4030675970629609E-3</v>
      </c>
      <c r="H260" s="7">
        <f>LN(TN1_Precios!H260/TN1_Precios!H261)</f>
        <v>4.9003048966529301E-3</v>
      </c>
      <c r="I260" s="7">
        <f>LN(TN1_Precios!I260/TN1_Precios!I261)</f>
        <v>1.1299555253933466E-2</v>
      </c>
      <c r="J260" s="7">
        <f>LN(TN1_Precios!J260/TN1_Precios!J261)</f>
        <v>4.6838700991226834E-2</v>
      </c>
      <c r="K260" s="7">
        <f>LN(TN1_Precios!K260/TN1_Precios!K261)</f>
        <v>1.7668327765222275E-2</v>
      </c>
      <c r="L260" s="7">
        <f>LN(TN1_Precios!L260/TN1_Precios!L261)</f>
        <v>2.5940751275970203E-2</v>
      </c>
      <c r="M260" s="7">
        <f>LN(TN1_Precios!M260/TN1_Precios!M261)</f>
        <v>-1.5496234699193577E-3</v>
      </c>
      <c r="N260" s="7">
        <f>LN(TN1_Precios!N260/TN1_Precios!N261)</f>
        <v>-4.8526036659574702E-3</v>
      </c>
      <c r="O260" s="7">
        <f>LN(TN1_Precios!O260/TN1_Precios!O261)</f>
        <v>-2.1505384632284734E-3</v>
      </c>
      <c r="P260" s="7">
        <f>LN(TN1_Precios!P260/TN1_Precios!P261)</f>
        <v>-8.7895092428488166E-3</v>
      </c>
      <c r="Q260" s="7">
        <f>LN(TN1_Precios!Q260/TN1_Precios!Q261)</f>
        <v>-4.8103585320365301E-3</v>
      </c>
      <c r="R260" s="7">
        <f>LN(TN1_Precios!R260/TN1_Precios!R261)</f>
        <v>0</v>
      </c>
      <c r="S260" s="7">
        <f>LN(TN1_Precios!S260/TN1_Precios!S261)</f>
        <v>1.1529087350662343E-2</v>
      </c>
      <c r="T260" s="7">
        <f>LN(TN1_Precios!T260/TN1_Precios!T261)</f>
        <v>-1.3795199169507793E-2</v>
      </c>
      <c r="U260" s="7">
        <f>LN(TN1_Precios!U260/TN1_Precios!U261)</f>
        <v>4.9415157261983684E-3</v>
      </c>
      <c r="V260" s="7">
        <f>LN(TN1_Precios!V260/TN1_Precios!V261)</f>
        <v>4.8790164169432049E-2</v>
      </c>
      <c r="W260" s="7">
        <f>LN(TN1_Precios!W260/TN1_Precios!W261)</f>
        <v>-5.0302785126326449E-4</v>
      </c>
      <c r="X260" s="7">
        <f>LN(TN1_Precios!X260/TN1_Precios!X261)</f>
        <v>-5.8314687450818671E-3</v>
      </c>
      <c r="Y260" s="7">
        <f>LN(TN1_Precios!Y260/TN1_Precios!Y261)</f>
        <v>-1.0172482383243456E-3</v>
      </c>
      <c r="Z260" s="7">
        <f>LN(TN1_Precios!Z260/TN1_Precios!Z261)</f>
        <v>-5.8221906127970402E-3</v>
      </c>
      <c r="AA260" s="7">
        <f>LN(TN1_Precios!AA260/TN1_Precios!AA261)</f>
        <v>1.2330307356138676E-2</v>
      </c>
      <c r="AB260" s="7">
        <f>LN(TN1_Precios!AB260/TN1_Precios!AB261)</f>
        <v>7.7594957709111239E-3</v>
      </c>
      <c r="AC260" s="7">
        <f>LN(TN1_Precios!AC260/TN1_Precios!AC261)</f>
        <v>3.9920212695374567E-3</v>
      </c>
      <c r="AD260" s="7">
        <f>LN(TN1_Precios!AD260/TN1_Precios!AD261)</f>
        <v>1.7448060486293236E-2</v>
      </c>
      <c r="AE260" s="7">
        <f>LN(TN1_Precios!AE260/TN1_Precios!AE261)</f>
        <v>3.2582843479968659E-3</v>
      </c>
      <c r="AF260" s="7">
        <f>LN(TN1_Precios!AF260/TN1_Precios!AF261)</f>
        <v>-1.0336254368673048E-2</v>
      </c>
      <c r="AG260" s="7"/>
      <c r="AH260" s="7">
        <f>LN(TN1_Precios!AH260/TN1_Precios!AH261)</f>
        <v>-5.3619431413853991E-3</v>
      </c>
      <c r="AI260" s="7">
        <f>LN(TN1_Precios!AI260/TN1_Precios!AI261)</f>
        <v>9.7561749453646558E-3</v>
      </c>
      <c r="AJ260" s="7">
        <f>LN(TN1_Precios!AJ260/TN1_Precios!AJ261)</f>
        <v>-2.8903952578951436E-3</v>
      </c>
      <c r="AK260" s="7">
        <f>LN(TN1_Precios!AK260/TN1_Precios!AK261)</f>
        <v>6.0222033744857795E-2</v>
      </c>
      <c r="AL260" s="7">
        <f>LN(TN1_Precios!AL260/TN1_Precios!AL261)</f>
        <v>-1.1976191046715649E-2</v>
      </c>
      <c r="AM260" s="7">
        <f>LN(TN1_Precios!AM260/TN1_Precios!AM261)</f>
        <v>-4.4345970678657531E-3</v>
      </c>
      <c r="AN260" s="7">
        <f>LN(TN1_Precios!AN260/TN1_Precios!AN261)</f>
        <v>0</v>
      </c>
    </row>
    <row r="261" spans="1:40" x14ac:dyDescent="0.2">
      <c r="A261" s="6">
        <v>42478</v>
      </c>
      <c r="B261" s="7">
        <f>LN(TN1_Precios!B261/TN1_Precios!B262)</f>
        <v>7.5941737921772577E-4</v>
      </c>
      <c r="C261" s="7"/>
      <c r="D261" s="7">
        <f>LN(TN1_Precios!D261/TN1_Precios!D262)</f>
        <v>4.1816306150114944E-3</v>
      </c>
      <c r="E261" s="7">
        <f>LN(TN1_Precios!E261/TN1_Precios!E262)</f>
        <v>1.3363638350101154E-2</v>
      </c>
      <c r="F261" s="7">
        <f>LN(TN1_Precios!F261/TN1_Precios!F262)</f>
        <v>-1.4871224585219627E-2</v>
      </c>
      <c r="G261" s="7">
        <f>LN(TN1_Precios!G261/TN1_Precios!G262)</f>
        <v>-2.1167762357984597E-3</v>
      </c>
      <c r="H261" s="7">
        <f>LN(TN1_Precios!H261/TN1_Precios!H262)</f>
        <v>-2.5068054955268639E-3</v>
      </c>
      <c r="I261" s="7">
        <f>LN(TN1_Precios!I261/TN1_Precios!I262)</f>
        <v>-1.041211250969774E-2</v>
      </c>
      <c r="J261" s="7">
        <f>LN(TN1_Precios!J261/TN1_Precios!J262)</f>
        <v>5.7363394879920294E-2</v>
      </c>
      <c r="K261" s="7">
        <f>LN(TN1_Precios!K261/TN1_Precios!K262)</f>
        <v>-6.9386826002061459E-3</v>
      </c>
      <c r="L261" s="7">
        <f>LN(TN1_Precios!L261/TN1_Precios!L262)</f>
        <v>4.3442913830614984E-3</v>
      </c>
      <c r="M261" s="7">
        <f>LN(TN1_Precios!M261/TN1_Precios!M262)</f>
        <v>-7.8519752826850184E-3</v>
      </c>
      <c r="N261" s="7">
        <f>LN(TN1_Precios!N261/TN1_Precios!N262)</f>
        <v>1.260741350098587E-3</v>
      </c>
      <c r="O261" s="7">
        <f>LN(TN1_Precios!O261/TN1_Precios!O262)</f>
        <v>-1.0068426028501849E-2</v>
      </c>
      <c r="P261" s="7">
        <f>LN(TN1_Precios!P261/TN1_Precios!P262)</f>
        <v>1.048525689361165E-2</v>
      </c>
      <c r="Q261" s="7">
        <f>LN(TN1_Precios!Q261/TN1_Precios!Q262)</f>
        <v>-1.2700298017749988E-2</v>
      </c>
      <c r="R261" s="7">
        <f>LN(TN1_Precios!R261/TN1_Precios!R262)</f>
        <v>-4.3384015985981298E-3</v>
      </c>
      <c r="S261" s="7">
        <f>LN(TN1_Precios!S261/TN1_Precios!S262)</f>
        <v>1.1942927677332836E-2</v>
      </c>
      <c r="T261" s="7">
        <f>LN(TN1_Precios!T261/TN1_Precios!T262)</f>
        <v>1.3452698224282137E-2</v>
      </c>
      <c r="U261" s="7">
        <f>LN(TN1_Precios!U261/TN1_Precios!U262)</f>
        <v>2.8022531403107537E-2</v>
      </c>
      <c r="V261" s="7">
        <f>LN(TN1_Precios!V261/TN1_Precios!V262)</f>
        <v>2.2245608947319737E-2</v>
      </c>
      <c r="W261" s="7">
        <f>LN(TN1_Precios!W261/TN1_Precios!W262)</f>
        <v>-5.7859370670439994E-3</v>
      </c>
      <c r="X261" s="7">
        <f>LN(TN1_Precios!X261/TN1_Precios!X262)</f>
        <v>-5.2380626733400885E-3</v>
      </c>
      <c r="Y261" s="7">
        <f>LN(TN1_Precios!Y261/TN1_Precios!Y262)</f>
        <v>1.5891367336634661E-2</v>
      </c>
      <c r="Z261" s="7">
        <f>LN(TN1_Precios!Z261/TN1_Precios!Z262)</f>
        <v>1.8261812994150725E-3</v>
      </c>
      <c r="AA261" s="7">
        <f>LN(TN1_Precios!AA261/TN1_Precios!AA262)</f>
        <v>3.9913573693429027E-3</v>
      </c>
      <c r="AB261" s="7">
        <f>LN(TN1_Precios!AB261/TN1_Precios!AB262)</f>
        <v>-4.7759834985399308E-3</v>
      </c>
      <c r="AC261" s="7">
        <f>LN(TN1_Precios!AC261/TN1_Precios!AC262)</f>
        <v>0</v>
      </c>
      <c r="AD261" s="7">
        <f>LN(TN1_Precios!AD261/TN1_Precios!AD262)</f>
        <v>-8.2432365710690073E-3</v>
      </c>
      <c r="AE261" s="7">
        <f>LN(TN1_Precios!AE261/TN1_Precios!AE262)</f>
        <v>1.2631746905900564E-2</v>
      </c>
      <c r="AF261" s="7">
        <f>LN(TN1_Precios!AF261/TN1_Precios!AF262)</f>
        <v>-2.3557136924590365E-3</v>
      </c>
      <c r="AG261" s="7"/>
      <c r="AH261" s="7">
        <f>LN(TN1_Precios!AH261/TN1_Precios!AH262)</f>
        <v>-1.0215028173329713E-2</v>
      </c>
      <c r="AI261" s="7">
        <f>LN(TN1_Precios!AI261/TN1_Precios!AI262)</f>
        <v>3.929278139889557E-3</v>
      </c>
      <c r="AJ261" s="7">
        <f>LN(TN1_Precios!AJ261/TN1_Precios!AJ262)</f>
        <v>1.26883915841481E-2</v>
      </c>
      <c r="AK261" s="7">
        <f>LN(TN1_Precios!AK261/TN1_Precios!AK262)</f>
        <v>3.0483681702920429E-2</v>
      </c>
      <c r="AL261" s="7">
        <f>LN(TN1_Precios!AL261/TN1_Precios!AL262)</f>
        <v>2.9806281381377199E-3</v>
      </c>
      <c r="AM261" s="7">
        <f>LN(TN1_Precios!AM261/TN1_Precios!AM262)</f>
        <v>-6.0103924069705439E-2</v>
      </c>
      <c r="AN261" s="7">
        <f>LN(TN1_Precios!AN261/TN1_Precios!AN262)</f>
        <v>0</v>
      </c>
    </row>
    <row r="262" spans="1:40" x14ac:dyDescent="0.2">
      <c r="A262" s="6">
        <v>42475</v>
      </c>
      <c r="B262" s="7">
        <f>LN(TN1_Precios!B262/TN1_Precios!B263)</f>
        <v>2.9067510122184649E-3</v>
      </c>
      <c r="C262" s="7"/>
      <c r="D262" s="7">
        <f>LN(TN1_Precios!D262/TN1_Precios!D263)</f>
        <v>-1.3351333174864225E-2</v>
      </c>
      <c r="E262" s="7">
        <f>LN(TN1_Precios!E262/TN1_Precios!E263)</f>
        <v>2.6798651335531019E-2</v>
      </c>
      <c r="F262" s="7">
        <f>LN(TN1_Precios!F262/TN1_Precios!F263)</f>
        <v>9.4474722331324475E-3</v>
      </c>
      <c r="G262" s="7">
        <f>LN(TN1_Precios!G262/TN1_Precios!G263)</f>
        <v>4.4150182091166933E-3</v>
      </c>
      <c r="H262" s="7">
        <f>LN(TN1_Precios!H262/TN1_Precios!H263)</f>
        <v>3.4036182831999424E-3</v>
      </c>
      <c r="I262" s="7">
        <f>LN(TN1_Precios!I262/TN1_Precios!I263)</f>
        <v>1.6110133624335315E-2</v>
      </c>
      <c r="J262" s="7">
        <f>LN(TN1_Precios!J262/TN1_Precios!J263)</f>
        <v>-1.0416043881916913E-2</v>
      </c>
      <c r="K262" s="7">
        <f>LN(TN1_Precios!K262/TN1_Precios!K263)</f>
        <v>-6.1453155162542704E-3</v>
      </c>
      <c r="L262" s="7">
        <f>LN(TN1_Precios!L262/TN1_Precios!L263)</f>
        <v>1.579759692352211E-2</v>
      </c>
      <c r="M262" s="7">
        <f>LN(TN1_Precios!M262/TN1_Precios!M263)</f>
        <v>3.0773559045857014E-3</v>
      </c>
      <c r="N262" s="7">
        <f>LN(TN1_Precios!N262/TN1_Precios!N263)</f>
        <v>-2.6523455639405223E-3</v>
      </c>
      <c r="O262" s="7">
        <f>LN(TN1_Precios!O262/TN1_Precios!O263)</f>
        <v>-2.4326719301523476E-2</v>
      </c>
      <c r="P262" s="7">
        <f>LN(TN1_Precios!P262/TN1_Precios!P263)</f>
        <v>-7.47533960706171E-3</v>
      </c>
      <c r="Q262" s="7">
        <f>LN(TN1_Precios!Q262/TN1_Precios!Q263)</f>
        <v>9.0883109880478454E-3</v>
      </c>
      <c r="R262" s="7">
        <f>LN(TN1_Precios!R262/TN1_Precios!R263)</f>
        <v>-2.4544782003954047E-2</v>
      </c>
      <c r="S262" s="7">
        <f>LN(TN1_Precios!S262/TN1_Precios!S263)</f>
        <v>2.7979872758654304E-3</v>
      </c>
      <c r="T262" s="7">
        <f>LN(TN1_Precios!T262/TN1_Precios!T263)</f>
        <v>-1.5224925364362221E-2</v>
      </c>
      <c r="U262" s="7">
        <f>LN(TN1_Precios!U262/TN1_Precios!U263)</f>
        <v>3.6834674122661001E-4</v>
      </c>
      <c r="V262" s="7">
        <f>LN(TN1_Precios!V262/TN1_Precios!V263)</f>
        <v>1.5508180664596135E-2</v>
      </c>
      <c r="W262" s="7">
        <f>LN(TN1_Precios!W262/TN1_Precios!W263)</f>
        <v>5.7859370670439265E-3</v>
      </c>
      <c r="X262" s="7">
        <f>LN(TN1_Precios!X262/TN1_Precios!X263)</f>
        <v>-2.7018230438622484E-3</v>
      </c>
      <c r="Y262" s="7">
        <f>LN(TN1_Precios!Y262/TN1_Precios!Y263)</f>
        <v>6.2831827146734602E-3</v>
      </c>
      <c r="Z262" s="7">
        <f>LN(TN1_Precios!Z262/TN1_Precios!Z263)</f>
        <v>8.3118615042176297E-4</v>
      </c>
      <c r="AA262" s="7">
        <f>LN(TN1_Precios!AA262/TN1_Precios!AA263)</f>
        <v>-8.0081754086889622E-3</v>
      </c>
      <c r="AB262" s="7">
        <f>LN(TN1_Precios!AB262/TN1_Precios!AB263)</f>
        <v>1.1043555193811061E-2</v>
      </c>
      <c r="AC262" s="7">
        <f>LN(TN1_Precios!AC262/TN1_Precios!AC263)</f>
        <v>0</v>
      </c>
      <c r="AD262" s="7">
        <f>LN(TN1_Precios!AD262/TN1_Precios!AD263)</f>
        <v>1.2406400227874433E-2</v>
      </c>
      <c r="AE262" s="7">
        <f>LN(TN1_Precios!AE262/TN1_Precios!AE263)</f>
        <v>-5.5987047422521186E-3</v>
      </c>
      <c r="AF262" s="7">
        <f>LN(TN1_Precios!AF262/TN1_Precios!AF263)</f>
        <v>6.062462181643484E-2</v>
      </c>
      <c r="AG262" s="7"/>
      <c r="AH262" s="7">
        <f>LN(TN1_Precios!AH262/TN1_Precios!AH263)</f>
        <v>1.5523209319056964E-2</v>
      </c>
      <c r="AI262" s="7">
        <f>LN(TN1_Precios!AI262/TN1_Precios!AI263)</f>
        <v>3.9377830790376087E-4</v>
      </c>
      <c r="AJ262" s="7">
        <f>LN(TN1_Precios!AJ262/TN1_Precios!AJ263)</f>
        <v>-4.0686349451159662E-3</v>
      </c>
      <c r="AK262" s="7">
        <f>LN(TN1_Precios!AK262/TN1_Precios!AK263)</f>
        <v>-7.4584396236140379E-3</v>
      </c>
      <c r="AL262" s="7">
        <f>LN(TN1_Precios!AL262/TN1_Precios!AL263)</f>
        <v>-2.9806281381377893E-3</v>
      </c>
      <c r="AM262" s="7">
        <f>LN(TN1_Precios!AM262/TN1_Precios!AM263)</f>
        <v>0</v>
      </c>
      <c r="AN262" s="7">
        <f>LN(TN1_Precios!AN262/TN1_Precios!AN263)</f>
        <v>8.2988028146950641E-3</v>
      </c>
    </row>
    <row r="263" spans="1:40" x14ac:dyDescent="0.2">
      <c r="A263" s="6">
        <v>42474</v>
      </c>
      <c r="B263" s="7">
        <f>LN(TN1_Precios!B263/TN1_Precios!B264)</f>
        <v>-1.6894715569188178E-3</v>
      </c>
      <c r="C263" s="7"/>
      <c r="D263" s="7">
        <f>LN(TN1_Precios!D263/TN1_Precios!D264)</f>
        <v>4.1433823885880629E-3</v>
      </c>
      <c r="E263" s="7">
        <f>LN(TN1_Precios!E263/TN1_Precios!E264)</f>
        <v>-9.2962156857582245E-3</v>
      </c>
      <c r="F263" s="7">
        <f>LN(TN1_Precios!F263/TN1_Precios!F264)</f>
        <v>-9.4474722331324857E-3</v>
      </c>
      <c r="G263" s="7">
        <f>LN(TN1_Precios!G263/TN1_Precios!G264)</f>
        <v>0</v>
      </c>
      <c r="H263" s="7">
        <f>LN(TN1_Precios!H263/TN1_Precios!H264)</f>
        <v>1.2313514311985903E-2</v>
      </c>
      <c r="I263" s="7">
        <f>LN(TN1_Precios!I263/TN1_Precios!I264)</f>
        <v>-9.5780438900804413E-3</v>
      </c>
      <c r="J263" s="7">
        <f>LN(TN1_Precios!J263/TN1_Precios!J264)</f>
        <v>-1.41407253578017E-3</v>
      </c>
      <c r="K263" s="7">
        <f>LN(TN1_Precios!K263/TN1_Precios!K264)</f>
        <v>1.1317868244586705E-2</v>
      </c>
      <c r="L263" s="7">
        <f>LN(TN1_Precios!L263/TN1_Precios!L264)</f>
        <v>3.4765566652285605E-2</v>
      </c>
      <c r="M263" s="7">
        <f>LN(TN1_Precios!M263/TN1_Precios!M264)</f>
        <v>-2.9376813460795449E-3</v>
      </c>
      <c r="N263" s="7">
        <f>LN(TN1_Precios!N263/TN1_Precios!N264)</f>
        <v>-1.2634240572334247E-2</v>
      </c>
      <c r="O263" s="7">
        <f>LN(TN1_Precios!O263/TN1_Precios!O264)</f>
        <v>-2.5638941574020009E-3</v>
      </c>
      <c r="P263" s="7">
        <f>LN(TN1_Precios!P263/TN1_Precios!P264)</f>
        <v>-1.5060910931063603E-3</v>
      </c>
      <c r="Q263" s="7">
        <f>LN(TN1_Precios!Q263/TN1_Precios!Q264)</f>
        <v>5.5862599495457507E-3</v>
      </c>
      <c r="R263" s="7">
        <f>LN(TN1_Precios!R263/TN1_Precios!R264)</f>
        <v>-1.3676430816243706E-2</v>
      </c>
      <c r="S263" s="7">
        <f>LN(TN1_Precios!S263/TN1_Precios!S264)</f>
        <v>1.6825578843241201E-3</v>
      </c>
      <c r="T263" s="7">
        <f>LN(TN1_Precios!T263/TN1_Precios!T264)</f>
        <v>2.9554591915826297E-3</v>
      </c>
      <c r="U263" s="7">
        <f>LN(TN1_Precios!U263/TN1_Precios!U264)</f>
        <v>8.9225731236631731E-3</v>
      </c>
      <c r="V263" s="7">
        <f>LN(TN1_Precios!V263/TN1_Precios!V264)</f>
        <v>4.0207751857795931E-2</v>
      </c>
      <c r="W263" s="7">
        <f>LN(TN1_Precios!W263/TN1_Precios!W264)</f>
        <v>0</v>
      </c>
      <c r="X263" s="7">
        <f>LN(TN1_Precios!X263/TN1_Precios!X264)</f>
        <v>6.2532286456864527E-3</v>
      </c>
      <c r="Y263" s="7">
        <f>LN(TN1_Precios!Y263/TN1_Precios!Y264)</f>
        <v>2.6615734797664106E-3</v>
      </c>
      <c r="Z263" s="7">
        <f>LN(TN1_Precios!Z263/TN1_Precios!Z264)</f>
        <v>-7.9510109117163965E-3</v>
      </c>
      <c r="AA263" s="7">
        <f>LN(TN1_Precios!AA263/TN1_Precios!AA264)</f>
        <v>-1.1096612301800821E-2</v>
      </c>
      <c r="AB263" s="7">
        <f>LN(TN1_Precios!AB263/TN1_Precios!AB264)</f>
        <v>1.0094049843593453E-2</v>
      </c>
      <c r="AC263" s="7">
        <f>LN(TN1_Precios!AC263/TN1_Precios!AC264)</f>
        <v>0</v>
      </c>
      <c r="AD263" s="7">
        <f>LN(TN1_Precios!AD263/TN1_Precios!AD264)</f>
        <v>-6.3173810520100607E-3</v>
      </c>
      <c r="AE263" s="7">
        <f>LN(TN1_Precios!AE263/TN1_Precios!AE264)</f>
        <v>4.5399433940099179E-3</v>
      </c>
      <c r="AF263" s="7">
        <f>LN(TN1_Precios!AF263/TN1_Precios!AF264)</f>
        <v>-2.3667697300184344E-2</v>
      </c>
      <c r="AG263" s="7"/>
      <c r="AH263" s="7">
        <f>LN(TN1_Precios!AH263/TN1_Precios!AH264)</f>
        <v>-8.0317416127677309E-3</v>
      </c>
      <c r="AI263" s="7">
        <f>LN(TN1_Precios!AI263/TN1_Precios!AI264)</f>
        <v>1.5479570848386375E-2</v>
      </c>
      <c r="AJ263" s="7">
        <f>LN(TN1_Precios!AJ263/TN1_Precios!AJ264)</f>
        <v>-1.1123076740164918E-2</v>
      </c>
      <c r="AK263" s="7">
        <f>LN(TN1_Precios!AK263/TN1_Precios!AK264)</f>
        <v>-1.2002558777038317E-2</v>
      </c>
      <c r="AL263" s="7">
        <f>LN(TN1_Precios!AL263/TN1_Precios!AL264)</f>
        <v>-1.6236519047640605E-2</v>
      </c>
      <c r="AM263" s="7">
        <f>LN(TN1_Precios!AM263/TN1_Precios!AM264)</f>
        <v>0</v>
      </c>
      <c r="AN263" s="7">
        <f>LN(TN1_Precios!AN263/TN1_Precios!AN264)</f>
        <v>1.0471299867295437E-2</v>
      </c>
    </row>
    <row r="264" spans="1:40" x14ac:dyDescent="0.2">
      <c r="A264" s="6">
        <v>42473</v>
      </c>
      <c r="B264" s="7">
        <f>LN(TN1_Precios!B264/TN1_Precios!B265)</f>
        <v>9.000218028526203E-4</v>
      </c>
      <c r="C264" s="7"/>
      <c r="D264" s="7">
        <f>LN(TN1_Precios!D264/TN1_Precios!D265)</f>
        <v>-4.559377402646953E-3</v>
      </c>
      <c r="E264" s="7">
        <f>LN(TN1_Precios!E264/TN1_Precios!E265)</f>
        <v>-8.4941725648936001E-4</v>
      </c>
      <c r="F264" s="7">
        <f>LN(TN1_Precios!F264/TN1_Precios!F265)</f>
        <v>-2.921102557001805E-3</v>
      </c>
      <c r="G264" s="7">
        <f>LN(TN1_Precios!G264/TN1_Precios!G265)</f>
        <v>8.8499491185705561E-5</v>
      </c>
      <c r="H264" s="7">
        <f>LN(TN1_Precios!H264/TN1_Precios!H265)</f>
        <v>4.7244381523089095E-4</v>
      </c>
      <c r="I264" s="7">
        <f>LN(TN1_Precios!I264/TN1_Precios!I265)</f>
        <v>-8.9325597721499092E-4</v>
      </c>
      <c r="J264" s="7">
        <f>LN(TN1_Precios!J264/TN1_Precios!J265)</f>
        <v>7.228175484328055E-3</v>
      </c>
      <c r="K264" s="7">
        <f>LN(TN1_Precios!K264/TN1_Precios!K265)</f>
        <v>-1.0984852383293948E-2</v>
      </c>
      <c r="L264" s="7">
        <f>LN(TN1_Precios!L264/TN1_Precios!L265)</f>
        <v>1.6507358558484498E-2</v>
      </c>
      <c r="M264" s="7">
        <f>LN(TN1_Precios!M264/TN1_Precios!M265)</f>
        <v>-1.0283581453095544E-2</v>
      </c>
      <c r="N264" s="7">
        <f>LN(TN1_Precios!N264/TN1_Precios!N265)</f>
        <v>4.5877652888693466E-3</v>
      </c>
      <c r="O264" s="7">
        <f>LN(TN1_Precios!O264/TN1_Precios!O265)</f>
        <v>8.1755012047892534E-4</v>
      </c>
      <c r="P264" s="7">
        <f>LN(TN1_Precios!P264/TN1_Precios!P265)</f>
        <v>1.0232771585655222E-2</v>
      </c>
      <c r="Q264" s="7">
        <f>LN(TN1_Precios!Q264/TN1_Precios!Q265)</f>
        <v>2.4900398535028951E-4</v>
      </c>
      <c r="R264" s="7">
        <f>LN(TN1_Precios!R264/TN1_Precios!R265)</f>
        <v>-1.7484705341168293E-3</v>
      </c>
      <c r="S264" s="7">
        <f>LN(TN1_Precios!S264/TN1_Precios!S265)</f>
        <v>1.0722450359467079E-2</v>
      </c>
      <c r="T264" s="7">
        <f>LN(TN1_Precios!T264/TN1_Precios!T265)</f>
        <v>-6.12076472693651E-3</v>
      </c>
      <c r="U264" s="7">
        <f>LN(TN1_Precios!U264/TN1_Precios!U265)</f>
        <v>2.4648730354796894E-2</v>
      </c>
      <c r="V264" s="7">
        <f>LN(TN1_Precios!V264/TN1_Precios!V265)</f>
        <v>1.0869672236903891E-2</v>
      </c>
      <c r="W264" s="7">
        <f>LN(TN1_Precios!W264/TN1_Precios!W265)</f>
        <v>0</v>
      </c>
      <c r="X264" s="7">
        <f>LN(TN1_Precios!X264/TN1_Precios!X265)</f>
        <v>-1.2929811310777146E-2</v>
      </c>
      <c r="Y264" s="7">
        <f>LN(TN1_Precios!Y264/TN1_Precios!Y265)</f>
        <v>-1.1208324342308537E-3</v>
      </c>
      <c r="Z264" s="7">
        <f>LN(TN1_Precios!Z264/TN1_Precios!Z265)</f>
        <v>-1.5877246533160711E-2</v>
      </c>
      <c r="AA264" s="7">
        <f>LN(TN1_Precios!AA264/TN1_Precios!AA265)</f>
        <v>2.3467732621220178E-2</v>
      </c>
      <c r="AB264" s="7">
        <f>LN(TN1_Precios!AB264/TN1_Precios!AB265)</f>
        <v>-4.9476376040194145E-4</v>
      </c>
      <c r="AC264" s="7">
        <f>LN(TN1_Precios!AC264/TN1_Precios!AC265)</f>
        <v>0</v>
      </c>
      <c r="AD264" s="7">
        <f>LN(TN1_Precios!AD264/TN1_Precios!AD265)</f>
        <v>-9.3234894861874036E-3</v>
      </c>
      <c r="AE264" s="7">
        <f>LN(TN1_Precios!AE264/TN1_Precios!AE265)</f>
        <v>-1.7128180036747164E-3</v>
      </c>
      <c r="AF264" s="7">
        <f>LN(TN1_Precios!AF264/TN1_Precios!AF265)</f>
        <v>-3.280714962779472E-2</v>
      </c>
      <c r="AG264" s="7"/>
      <c r="AH264" s="7">
        <f>LN(TN1_Precios!AH264/TN1_Precios!AH265)</f>
        <v>-4.5228480537268245E-3</v>
      </c>
      <c r="AI264" s="7">
        <f>LN(TN1_Precios!AI264/TN1_Precios!AI265)</f>
        <v>0</v>
      </c>
      <c r="AJ264" s="7">
        <f>LN(TN1_Precios!AJ264/TN1_Precios!AJ265)</f>
        <v>7.528838939711774E-3</v>
      </c>
      <c r="AK264" s="7">
        <f>LN(TN1_Precios!AK264/TN1_Precios!AK265)</f>
        <v>-1.3672430337598266E-2</v>
      </c>
      <c r="AL264" s="7">
        <f>LN(TN1_Precios!AL264/TN1_Precios!AL265)</f>
        <v>1.2523183922979568E-2</v>
      </c>
      <c r="AM264" s="7">
        <f>LN(TN1_Precios!AM264/TN1_Precios!AM265)</f>
        <v>5.5710450494554295E-3</v>
      </c>
      <c r="AN264" s="7">
        <f>LN(TN1_Precios!AN264/TN1_Precios!AN265)</f>
        <v>2.5266349568023137E-4</v>
      </c>
    </row>
    <row r="265" spans="1:40" x14ac:dyDescent="0.2">
      <c r="A265" s="6">
        <v>42472</v>
      </c>
      <c r="B265" s="7">
        <f>LN(TN1_Precios!B265/TN1_Precios!B266)</f>
        <v>7.6932635895299566E-3</v>
      </c>
      <c r="C265" s="7"/>
      <c r="D265" s="7">
        <f>LN(TN1_Precios!D265/TN1_Precios!D266)</f>
        <v>8.8248921328719504E-3</v>
      </c>
      <c r="E265" s="7">
        <f>LN(TN1_Precios!E265/TN1_Precios!E266)</f>
        <v>5.344444816088945E-3</v>
      </c>
      <c r="F265" s="7">
        <f>LN(TN1_Precios!F265/TN1_Precios!F266)</f>
        <v>-5.9525581136039644E-5</v>
      </c>
      <c r="G265" s="7">
        <f>LN(TN1_Precios!G265/TN1_Precios!G266)</f>
        <v>-9.7306390091985199E-4</v>
      </c>
      <c r="H265" s="7">
        <f>LN(TN1_Precios!H265/TN1_Precios!H266)</f>
        <v>7.2600234972944981E-3</v>
      </c>
      <c r="I265" s="7">
        <f>LN(TN1_Precios!I265/TN1_Precios!I266)</f>
        <v>-2.975747678556785E-4</v>
      </c>
      <c r="J265" s="7">
        <f>LN(TN1_Precios!J265/TN1_Precios!J266)</f>
        <v>4.5942981573873075E-2</v>
      </c>
      <c r="K265" s="7">
        <f>LN(TN1_Precios!K265/TN1_Precios!K266)</f>
        <v>1.6468684808730698E-2</v>
      </c>
      <c r="L265" s="7">
        <f>LN(TN1_Precios!L265/TN1_Precios!L266)</f>
        <v>4.0746238812812055E-4</v>
      </c>
      <c r="M265" s="7">
        <f>LN(TN1_Precios!M265/TN1_Precios!M266)</f>
        <v>-2.8991529935669049E-3</v>
      </c>
      <c r="N265" s="7">
        <f>LN(TN1_Precios!N265/TN1_Precios!N266)</f>
        <v>-6.547525518922191E-3</v>
      </c>
      <c r="O265" s="7">
        <f>LN(TN1_Precios!O265/TN1_Precios!O266)</f>
        <v>2.2386114298463006E-2</v>
      </c>
      <c r="P265" s="7">
        <f>LN(TN1_Precios!P265/TN1_Precios!P266)</f>
        <v>-1.0055702085414101E-2</v>
      </c>
      <c r="Q265" s="7">
        <f>LN(TN1_Precios!Q265/TN1_Precios!Q266)</f>
        <v>6.6996432280821651E-3</v>
      </c>
      <c r="R265" s="7">
        <f>LN(TN1_Precios!R265/TN1_Precios!R266)</f>
        <v>-1.0591741550488035E-2</v>
      </c>
      <c r="S265" s="7">
        <f>LN(TN1_Precios!S265/TN1_Precios!S266)</f>
        <v>-1.2965232348079433E-2</v>
      </c>
      <c r="T265" s="7">
        <f>LN(TN1_Precios!T265/TN1_Precios!T266)</f>
        <v>1.8972552323333863E-2</v>
      </c>
      <c r="U265" s="7">
        <f>LN(TN1_Precios!U265/TN1_Precios!U266)</f>
        <v>6.7749353870596996E-3</v>
      </c>
      <c r="V265" s="7">
        <f>LN(TN1_Precios!V265/TN1_Precios!V266)</f>
        <v>5.46463018250992E-5</v>
      </c>
      <c r="W265" s="7">
        <f>LN(TN1_Precios!W265/TN1_Precios!W266)</f>
        <v>-3.8417406490965991E-3</v>
      </c>
      <c r="X265" s="7">
        <f>LN(TN1_Precios!X265/TN1_Precios!X266)</f>
        <v>1.6587837244157872E-2</v>
      </c>
      <c r="Y265" s="7">
        <f>LN(TN1_Precios!Y265/TN1_Precios!Y266)</f>
        <v>-2.6323078151076176E-3</v>
      </c>
      <c r="Z265" s="7">
        <f>LN(TN1_Precios!Z265/TN1_Precios!Z266)</f>
        <v>3.0901870569494051E-3</v>
      </c>
      <c r="AA265" s="7">
        <f>LN(TN1_Precios!AA265/TN1_Precios!AA266)</f>
        <v>1.5326374357454531E-2</v>
      </c>
      <c r="AB265" s="7">
        <f>LN(TN1_Precios!AB265/TN1_Precios!AB266)</f>
        <v>-7.4168695970786545E-4</v>
      </c>
      <c r="AC265" s="7">
        <f>LN(TN1_Precios!AC265/TN1_Precios!AC266)</f>
        <v>0</v>
      </c>
      <c r="AD265" s="7">
        <f>LN(TN1_Precios!AD265/TN1_Precios!AD266)</f>
        <v>3.9521736635385628E-2</v>
      </c>
      <c r="AE265" s="7">
        <f>LN(TN1_Precios!AE265/TN1_Precios!AE266)</f>
        <v>1.3421307268574796E-2</v>
      </c>
      <c r="AF265" s="7">
        <f>LN(TN1_Precios!AF265/TN1_Precios!AF266)</f>
        <v>5.6574851928312457E-2</v>
      </c>
      <c r="AG265" s="7"/>
      <c r="AH265" s="7">
        <f>LN(TN1_Precios!AH265/TN1_Precios!AH266)</f>
        <v>-3.2861639791258038E-3</v>
      </c>
      <c r="AI265" s="7">
        <f>LN(TN1_Precios!AI265/TN1_Precios!AI266)</f>
        <v>-1.5676479385007516E-2</v>
      </c>
      <c r="AJ265" s="7">
        <f>LN(TN1_Precios!AJ265/TN1_Precios!AJ266)</f>
        <v>1.8568274918803883E-2</v>
      </c>
      <c r="AK265" s="7">
        <f>LN(TN1_Precios!AK265/TN1_Precios!AK266)</f>
        <v>3.8185037950875578E-2</v>
      </c>
      <c r="AL265" s="7">
        <f>LN(TN1_Precios!AL265/TN1_Precios!AL266)</f>
        <v>-7.4101522471921918E-4</v>
      </c>
      <c r="AM265" s="7">
        <f>LN(TN1_Precios!AM265/TN1_Precios!AM266)</f>
        <v>0</v>
      </c>
      <c r="AN265" s="7">
        <f>LN(TN1_Precios!AN265/TN1_Precios!AN266)</f>
        <v>0</v>
      </c>
    </row>
    <row r="266" spans="1:40" x14ac:dyDescent="0.2">
      <c r="A266" s="6">
        <v>42471</v>
      </c>
      <c r="B266" s="7">
        <f>LN(TN1_Precios!B266/TN1_Precios!B267)</f>
        <v>-8.7895743479795446E-4</v>
      </c>
      <c r="C266" s="7"/>
      <c r="D266" s="7">
        <f>LN(TN1_Precios!D266/TN1_Precios!D267)</f>
        <v>3.8361538412871915E-3</v>
      </c>
      <c r="E266" s="7">
        <f>LN(TN1_Precios!E266/TN1_Precios!E267)</f>
        <v>-8.5324237258417081E-4</v>
      </c>
      <c r="F266" s="7">
        <f>LN(TN1_Precios!F266/TN1_Precios!F267)</f>
        <v>-7.437709528446524E-4</v>
      </c>
      <c r="G266" s="7">
        <f>LN(TN1_Precios!G266/TN1_Precios!G267)</f>
        <v>9.773511826980304E-3</v>
      </c>
      <c r="H266" s="7">
        <f>LN(TN1_Precios!H266/TN1_Precios!H267)</f>
        <v>6.5388521865501932E-3</v>
      </c>
      <c r="I266" s="7">
        <f>LN(TN1_Precios!I266/TN1_Precios!I267)</f>
        <v>9.8670257840064845E-3</v>
      </c>
      <c r="J266" s="7">
        <f>LN(TN1_Precios!J266/TN1_Precios!J267)</f>
        <v>3.7867912611845703E-2</v>
      </c>
      <c r="K266" s="7">
        <f>LN(TN1_Precios!K266/TN1_Precios!K267)</f>
        <v>-1.0321316159929105E-2</v>
      </c>
      <c r="L266" s="7">
        <f>LN(TN1_Precios!L266/TN1_Precios!L267)</f>
        <v>-2.2680362140071937E-3</v>
      </c>
      <c r="M266" s="7">
        <f>LN(TN1_Precios!M266/TN1_Precios!M267)</f>
        <v>3.0374177708354958E-3</v>
      </c>
      <c r="N266" s="7">
        <f>LN(TN1_Precios!N266/TN1_Precios!N267)</f>
        <v>-1.5734080941157223E-2</v>
      </c>
      <c r="O266" s="7">
        <f>LN(TN1_Precios!O266/TN1_Precios!O267)</f>
        <v>-5.9485929408100643E-3</v>
      </c>
      <c r="P266" s="7">
        <f>LN(TN1_Precios!P266/TN1_Precios!P267)</f>
        <v>-1.266953424247937E-2</v>
      </c>
      <c r="Q266" s="7">
        <f>LN(TN1_Precios!Q266/TN1_Precios!Q267)</f>
        <v>-1.8629121600416503E-3</v>
      </c>
      <c r="R266" s="7">
        <f>LN(TN1_Precios!R266/TN1_Precios!R267)</f>
        <v>-8.2307913952261986E-5</v>
      </c>
      <c r="S266" s="7">
        <f>LN(TN1_Precios!S266/TN1_Precios!S267)</f>
        <v>1.7229631134536964E-2</v>
      </c>
      <c r="T266" s="7">
        <f>LN(TN1_Precios!T266/TN1_Precios!T267)</f>
        <v>-1.6127600191102553E-2</v>
      </c>
      <c r="U266" s="7">
        <f>LN(TN1_Precios!U266/TN1_Precios!U267)</f>
        <v>1.0655641639535543E-4</v>
      </c>
      <c r="V266" s="7">
        <f>LN(TN1_Precios!V266/TN1_Precios!V267)</f>
        <v>0</v>
      </c>
      <c r="W266" s="7">
        <f>LN(TN1_Precios!W266/TN1_Precios!W267)</f>
        <v>-1.5787450333394223E-3</v>
      </c>
      <c r="X266" s="7">
        <f>LN(TN1_Precios!X266/TN1_Precios!X267)</f>
        <v>-3.1897953681000379E-3</v>
      </c>
      <c r="Y266" s="7">
        <f>LN(TN1_Precios!Y266/TN1_Precios!Y267)</f>
        <v>-9.4974681092433837E-3</v>
      </c>
      <c r="Z266" s="7">
        <f>LN(TN1_Precios!Z266/TN1_Precios!Z267)</f>
        <v>6.3730912660937382E-3</v>
      </c>
      <c r="AA266" s="7">
        <f>LN(TN1_Precios!AA266/TN1_Precios!AA267)</f>
        <v>1.4077206558460158E-2</v>
      </c>
      <c r="AB266" s="7">
        <f>LN(TN1_Precios!AB266/TN1_Precios!AB267)</f>
        <v>3.2957073710188675E-4</v>
      </c>
      <c r="AC266" s="7">
        <f>LN(TN1_Precios!AC266/TN1_Precios!AC267)</f>
        <v>-3.9220713153281267E-2</v>
      </c>
      <c r="AD266" s="7">
        <f>LN(TN1_Precios!AD266/TN1_Precios!AD267)</f>
        <v>1.5116949062844255E-2</v>
      </c>
      <c r="AE266" s="7">
        <f>LN(TN1_Precios!AE266/TN1_Precios!AE267)</f>
        <v>1.508102929161338E-2</v>
      </c>
      <c r="AF266" s="7">
        <f>LN(TN1_Precios!AF266/TN1_Precios!AF267)</f>
        <v>-1.0000500033345836E-4</v>
      </c>
      <c r="AG266" s="7"/>
      <c r="AH266" s="7">
        <f>LN(TN1_Precios!AH266/TN1_Precios!AH267)</f>
        <v>-1.0582570516269241E-4</v>
      </c>
      <c r="AI266" s="7">
        <f>LN(TN1_Precios!AI266/TN1_Precios!AI267)</f>
        <v>-2.5562888760521595E-3</v>
      </c>
      <c r="AJ266" s="7">
        <f>LN(TN1_Precios!AJ266/TN1_Precios!AJ267)</f>
        <v>-3.0283052998836425E-3</v>
      </c>
      <c r="AK266" s="7">
        <f>LN(TN1_Precios!AK266/TN1_Precios!AK267)</f>
        <v>2.2091455054384663E-2</v>
      </c>
      <c r="AL266" s="7">
        <f>LN(TN1_Precios!AL266/TN1_Precios!AL267)</f>
        <v>-1.9802627296179643E-2</v>
      </c>
      <c r="AM266" s="7">
        <f>LN(TN1_Precios!AM266/TN1_Precios!AM267)</f>
        <v>1.3976242666379351E-3</v>
      </c>
      <c r="AN266" s="7">
        <f>LN(TN1_Precios!AN266/TN1_Precios!AN267)</f>
        <v>1.8548188438844372E-3</v>
      </c>
    </row>
    <row r="267" spans="1:40" x14ac:dyDescent="0.2">
      <c r="A267" s="6">
        <v>42468</v>
      </c>
      <c r="B267" s="7">
        <f>LN(TN1_Precios!B267/TN1_Precios!B268)</f>
        <v>9.3821967256488767E-3</v>
      </c>
      <c r="C267" s="7"/>
      <c r="D267" s="7">
        <f>LN(TN1_Precios!D267/TN1_Precios!D268)</f>
        <v>1.8331588496643274E-2</v>
      </c>
      <c r="E267" s="7">
        <f>LN(TN1_Precios!E267/TN1_Precios!E268)</f>
        <v>-8.7744689764934682E-3</v>
      </c>
      <c r="F267" s="7">
        <f>LN(TN1_Precios!F267/TN1_Precios!F268)</f>
        <v>0</v>
      </c>
      <c r="G267" s="7">
        <f>LN(TN1_Precios!G267/TN1_Precios!G268)</f>
        <v>9.8262547546472683E-4</v>
      </c>
      <c r="H267" s="7">
        <f>LN(TN1_Precios!H267/TN1_Precios!H268)</f>
        <v>-1.3259182083230313E-3</v>
      </c>
      <c r="I267" s="7">
        <f>LN(TN1_Precios!I267/TN1_Precios!I268)</f>
        <v>1.5138042637324165E-2</v>
      </c>
      <c r="J267" s="7">
        <f>LN(TN1_Precios!J267/TN1_Precios!J268)</f>
        <v>1.1650812249701348E-2</v>
      </c>
      <c r="K267" s="7">
        <f>LN(TN1_Precios!K267/TN1_Precios!K268)</f>
        <v>-7.7980392755953084E-3</v>
      </c>
      <c r="L267" s="7">
        <f>LN(TN1_Precios!L267/TN1_Precios!L268)</f>
        <v>1.7225642703997627E-2</v>
      </c>
      <c r="M267" s="7">
        <f>LN(TN1_Precios!M267/TN1_Precios!M268)</f>
        <v>1.4064146043708705E-2</v>
      </c>
      <c r="N267" s="7">
        <f>LN(TN1_Precios!N267/TN1_Precios!N268)</f>
        <v>2.2018880678600881E-2</v>
      </c>
      <c r="O267" s="7">
        <f>LN(TN1_Precios!O267/TN1_Precios!O268)</f>
        <v>2.1118275375981266E-2</v>
      </c>
      <c r="P267" s="7">
        <f>LN(TN1_Precios!P267/TN1_Precios!P268)</f>
        <v>1.302376733155371E-2</v>
      </c>
      <c r="Q267" s="7">
        <f>LN(TN1_Precios!Q267/TN1_Precios!Q268)</f>
        <v>1.5160162388332175E-2</v>
      </c>
      <c r="R267" s="7">
        <f>LN(TN1_Precios!R267/TN1_Precios!R268)</f>
        <v>1.0923643874821283E-2</v>
      </c>
      <c r="S267" s="7">
        <f>LN(TN1_Precios!S267/TN1_Precios!S268)</f>
        <v>-7.3801072976225337E-3</v>
      </c>
      <c r="T267" s="7">
        <f>LN(TN1_Precios!T267/TN1_Precios!T268)</f>
        <v>-2.1546735347855474E-2</v>
      </c>
      <c r="U267" s="7">
        <f>LN(TN1_Precios!U267/TN1_Precios!U268)</f>
        <v>1.9780462626321601E-2</v>
      </c>
      <c r="V267" s="7">
        <f>LN(TN1_Precios!V267/TN1_Precios!V268)</f>
        <v>-5.449901766406205E-3</v>
      </c>
      <c r="W267" s="7">
        <f>LN(TN1_Precios!W267/TN1_Precios!W268)</f>
        <v>0</v>
      </c>
      <c r="X267" s="7">
        <f>LN(TN1_Precios!X267/TN1_Precios!X268)</f>
        <v>-1.3104934946762622E-3</v>
      </c>
      <c r="Y267" s="7">
        <f>LN(TN1_Precios!Y267/TN1_Precios!Y268)</f>
        <v>-1.4181723569436813E-3</v>
      </c>
      <c r="Z267" s="7">
        <f>LN(TN1_Precios!Z267/TN1_Precios!Z268)</f>
        <v>2.6263967822190825E-3</v>
      </c>
      <c r="AA267" s="7">
        <f>LN(TN1_Precios!AA267/TN1_Precios!AA268)</f>
        <v>1.0373784137136995E-2</v>
      </c>
      <c r="AB267" s="7">
        <f>LN(TN1_Precios!AB267/TN1_Precios!AB268)</f>
        <v>1.210427645304797E-2</v>
      </c>
      <c r="AC267" s="7">
        <f>LN(TN1_Precios!AC267/TN1_Precios!AC268)</f>
        <v>1.8869216905383627E-2</v>
      </c>
      <c r="AD267" s="7">
        <f>LN(TN1_Precios!AD267/TN1_Precios!AD268)</f>
        <v>0</v>
      </c>
      <c r="AE267" s="7">
        <f>LN(TN1_Precios!AE267/TN1_Precios!AE268)</f>
        <v>2.2000645612918618E-2</v>
      </c>
      <c r="AF267" s="7">
        <f>LN(TN1_Precios!AF267/TN1_Precios!AF268)</f>
        <v>1.0050335853501506E-2</v>
      </c>
      <c r="AG267" s="7"/>
      <c r="AH267" s="7">
        <f>LN(TN1_Precios!AH267/TN1_Precios!AH268)</f>
        <v>6.6889881507967101E-3</v>
      </c>
      <c r="AI267" s="7">
        <f>LN(TN1_Precios!AI267/TN1_Precios!AI268)</f>
        <v>0</v>
      </c>
      <c r="AJ267" s="7">
        <f>LN(TN1_Precios!AJ267/TN1_Precios!AJ268)</f>
        <v>1.0678615836346442E-2</v>
      </c>
      <c r="AK267" s="7">
        <f>LN(TN1_Precios!AK267/TN1_Precios!AK268)</f>
        <v>-9.5694510161506725E-3</v>
      </c>
      <c r="AL267" s="7">
        <f>LN(TN1_Precios!AL267/TN1_Precios!AL268)</f>
        <v>-2.1762794225956283E-3</v>
      </c>
      <c r="AM267" s="7">
        <f>LN(TN1_Precios!AM267/TN1_Precios!AM268)</f>
        <v>-1.3976242666379726E-3</v>
      </c>
      <c r="AN267" s="7">
        <f>LN(TN1_Precios!AN267/TN1_Precios!AN268)</f>
        <v>0</v>
      </c>
    </row>
    <row r="268" spans="1:40" x14ac:dyDescent="0.2">
      <c r="A268" s="6">
        <v>42467</v>
      </c>
      <c r="B268" s="7">
        <f>LN(TN1_Precios!B268/TN1_Precios!B269)</f>
        <v>1.7392293116762591E-3</v>
      </c>
      <c r="C268" s="7"/>
      <c r="D268" s="7">
        <f>LN(TN1_Precios!D268/TN1_Precios!D269)</f>
        <v>-1.2576100950584423E-2</v>
      </c>
      <c r="E268" s="7">
        <f>LN(TN1_Precios!E268/TN1_Precios!E269)</f>
        <v>3.1989489574513592E-3</v>
      </c>
      <c r="F268" s="7">
        <f>LN(TN1_Precios!F268/TN1_Precios!F269)</f>
        <v>1.8762276455523034E-2</v>
      </c>
      <c r="G268" s="7">
        <f>LN(TN1_Precios!G268/TN1_Precios!G269)</f>
        <v>-9.8262547546470709E-4</v>
      </c>
      <c r="H268" s="7">
        <f>LN(TN1_Precios!H268/TN1_Precios!H269)</f>
        <v>-7.3610599959674221E-5</v>
      </c>
      <c r="I268" s="7">
        <f>LN(TN1_Precios!I268/TN1_Precios!I269)</f>
        <v>7.65583283042347E-3</v>
      </c>
      <c r="J268" s="7">
        <f>LN(TN1_Precios!J268/TN1_Precios!J269)</f>
        <v>-9.5016173702032747E-3</v>
      </c>
      <c r="K268" s="7">
        <f>LN(TN1_Precios!K268/TN1_Precios!K269)</f>
        <v>2.2637097205705048E-3</v>
      </c>
      <c r="L268" s="7">
        <f>LN(TN1_Precios!L268/TN1_Precios!L269)</f>
        <v>-6.8319954769156853E-3</v>
      </c>
      <c r="M268" s="7">
        <f>LN(TN1_Precios!M268/TN1_Precios!M269)</f>
        <v>1.0431445027473348E-2</v>
      </c>
      <c r="N268" s="7">
        <f>LN(TN1_Precios!N268/TN1_Precios!N269)</f>
        <v>-9.4124493841996199E-3</v>
      </c>
      <c r="O268" s="7">
        <f>LN(TN1_Precios!O268/TN1_Precios!O269)</f>
        <v>-1.1258844443171974E-2</v>
      </c>
      <c r="P268" s="7">
        <f>LN(TN1_Precios!P268/TN1_Precios!P269)</f>
        <v>-5.3130258931553234E-4</v>
      </c>
      <c r="Q268" s="7">
        <f>LN(TN1_Precios!Q268/TN1_Precios!Q269)</f>
        <v>1.015042709059732E-2</v>
      </c>
      <c r="R268" s="7">
        <f>LN(TN1_Precios!R268/TN1_Precios!R269)</f>
        <v>-1.9120411078999772E-2</v>
      </c>
      <c r="S268" s="7">
        <f>LN(TN1_Precios!S268/TN1_Precios!S269)</f>
        <v>3.9671347013827182E-3</v>
      </c>
      <c r="T268" s="7">
        <f>LN(TN1_Precios!T268/TN1_Precios!T269)</f>
        <v>-3.65601013271188E-3</v>
      </c>
      <c r="U268" s="7">
        <f>LN(TN1_Precios!U268/TN1_Precios!U269)</f>
        <v>-3.6237033935371745E-3</v>
      </c>
      <c r="V268" s="7">
        <f>LN(TN1_Precios!V268/TN1_Precios!V269)</f>
        <v>-5.4744167723226669E-3</v>
      </c>
      <c r="W268" s="7">
        <f>LN(TN1_Precios!W268/TN1_Precios!W269)</f>
        <v>-4.2042276917736085E-3</v>
      </c>
      <c r="X268" s="7">
        <f>LN(TN1_Precios!X268/TN1_Precios!X269)</f>
        <v>-1.0607710893415391E-2</v>
      </c>
      <c r="Y268" s="7">
        <f>LN(TN1_Precios!Y268/TN1_Precios!Y269)</f>
        <v>-7.4996951412736523E-3</v>
      </c>
      <c r="Z268" s="7">
        <f>LN(TN1_Precios!Z268/TN1_Precios!Z269)</f>
        <v>7.258362450322681E-3</v>
      </c>
      <c r="AA268" s="7">
        <f>LN(TN1_Precios!AA268/TN1_Precios!AA269)</f>
        <v>-4.9729198347285173E-3</v>
      </c>
      <c r="AB268" s="7">
        <f>LN(TN1_Precios!AB268/TN1_Precios!AB269)</f>
        <v>3.0909343350550011E-3</v>
      </c>
      <c r="AC268" s="7">
        <f>LN(TN1_Precios!AC268/TN1_Precios!AC269)</f>
        <v>2.0351496247897671E-2</v>
      </c>
      <c r="AD268" s="7">
        <f>LN(TN1_Precios!AD268/TN1_Precios!AD269)</f>
        <v>-1.3354143788020573E-2</v>
      </c>
      <c r="AE268" s="7">
        <f>LN(TN1_Precios!AE268/TN1_Precios!AE269)</f>
        <v>1.1173300598125255E-2</v>
      </c>
      <c r="AF268" s="7">
        <f>LN(TN1_Precios!AF268/TN1_Precios!AF269)</f>
        <v>5.0633019565466345E-3</v>
      </c>
      <c r="AG268" s="7"/>
      <c r="AH268" s="7">
        <f>LN(TN1_Precios!AH268/TN1_Precios!AH269)</f>
        <v>-6.688988150796652E-3</v>
      </c>
      <c r="AI268" s="7">
        <f>LN(TN1_Precios!AI268/TN1_Precios!AI269)</f>
        <v>2.8283104114561117E-2</v>
      </c>
      <c r="AJ268" s="7">
        <f>LN(TN1_Precios!AJ268/TN1_Precios!AJ269)</f>
        <v>-1.5242537894834604E-2</v>
      </c>
      <c r="AK268" s="7">
        <f>LN(TN1_Precios!AK268/TN1_Precios!AK269)</f>
        <v>1.7664255902165742E-2</v>
      </c>
      <c r="AL268" s="7">
        <f>LN(TN1_Precios!AL268/TN1_Precios!AL269)</f>
        <v>1.4598799421152851E-2</v>
      </c>
      <c r="AM268" s="7">
        <f>LN(TN1_Precios!AM268/TN1_Precios!AM269)</f>
        <v>1.4064929467403675E-2</v>
      </c>
      <c r="AN268" s="7">
        <f>LN(TN1_Precios!AN268/TN1_Precios!AN269)</f>
        <v>0</v>
      </c>
    </row>
    <row r="269" spans="1:40" x14ac:dyDescent="0.2">
      <c r="A269" s="6">
        <v>42466</v>
      </c>
      <c r="B269" s="7">
        <f>LN(TN1_Precios!B269/TN1_Precios!B270)</f>
        <v>-9.4596737300203654E-3</v>
      </c>
      <c r="C269" s="7"/>
      <c r="D269" s="7">
        <f>LN(TN1_Precios!D269/TN1_Precios!D270)</f>
        <v>-1.1608906712969731E-2</v>
      </c>
      <c r="E269" s="7">
        <f>LN(TN1_Precios!E269/TN1_Precios!E270)</f>
        <v>-1.4315364225687667E-2</v>
      </c>
      <c r="F269" s="7">
        <f>LN(TN1_Precios!F269/TN1_Precios!F270)</f>
        <v>-7.5472056353829663E-3</v>
      </c>
      <c r="G269" s="7">
        <f>LN(TN1_Precios!G269/TN1_Precios!G270)</f>
        <v>0</v>
      </c>
      <c r="H269" s="7">
        <f>LN(TN1_Precios!H269/TN1_Precios!H270)</f>
        <v>1.3258205455530235E-3</v>
      </c>
      <c r="I269" s="7">
        <f>LN(TN1_Precios!I269/TN1_Precios!I270)</f>
        <v>1.230390804251141E-3</v>
      </c>
      <c r="J269" s="7">
        <f>LN(TN1_Precios!J269/TN1_Precios!J270)</f>
        <v>-5.6380341440172427E-3</v>
      </c>
      <c r="K269" s="7">
        <f>LN(TN1_Precios!K269/TN1_Precios!K270)</f>
        <v>-1.4360551464190293E-2</v>
      </c>
      <c r="L269" s="7">
        <f>LN(TN1_Precios!L269/TN1_Precios!L270)</f>
        <v>-1.8179157623482672E-3</v>
      </c>
      <c r="M269" s="7">
        <f>LN(TN1_Precios!M269/TN1_Precios!M270)</f>
        <v>-9.4493334087220864E-3</v>
      </c>
      <c r="N269" s="7">
        <f>LN(TN1_Precios!N269/TN1_Precios!N270)</f>
        <v>-2.1114398815385529E-2</v>
      </c>
      <c r="O269" s="7">
        <f>LN(TN1_Precios!O269/TN1_Precios!O270)</f>
        <v>-2.1158363385425972E-2</v>
      </c>
      <c r="P269" s="7">
        <f>LN(TN1_Precios!P269/TN1_Precios!P270)</f>
        <v>1.0590585347411753E-2</v>
      </c>
      <c r="Q269" s="7">
        <f>LN(TN1_Precios!Q269/TN1_Precios!Q270)</f>
        <v>-1.4286298546676249E-2</v>
      </c>
      <c r="R269" s="7">
        <f>LN(TN1_Precios!R269/TN1_Precios!R270)</f>
        <v>-2.8530689824063991E-3</v>
      </c>
      <c r="S269" s="7">
        <f>LN(TN1_Precios!S269/TN1_Precios!S270)</f>
        <v>-8.5142619021762395E-4</v>
      </c>
      <c r="T269" s="7">
        <f>LN(TN1_Precios!T269/TN1_Precios!T270)</f>
        <v>-6.5751623266861435E-5</v>
      </c>
      <c r="U269" s="7">
        <f>LN(TN1_Precios!U269/TN1_Precios!U270)</f>
        <v>-8.4976571388077488E-3</v>
      </c>
      <c r="V269" s="7">
        <f>LN(TN1_Precios!V269/TN1_Precios!V270)</f>
        <v>-1.0752791776261849E-2</v>
      </c>
      <c r="W269" s="7">
        <f>LN(TN1_Precios!W269/TN1_Precios!W270)</f>
        <v>1.9175461292718545E-3</v>
      </c>
      <c r="X269" s="7">
        <f>LN(TN1_Precios!X269/TN1_Precios!X270)</f>
        <v>-8.8463533047287417E-3</v>
      </c>
      <c r="Y269" s="7">
        <f>LN(TN1_Precios!Y269/TN1_Precios!Y270)</f>
        <v>3.7881526685956887E-3</v>
      </c>
      <c r="Z269" s="7">
        <f>LN(TN1_Precios!Z269/TN1_Precios!Z270)</f>
        <v>7.8118904706752897E-3</v>
      </c>
      <c r="AA269" s="7">
        <f>LN(TN1_Precios!AA269/TN1_Precios!AA270)</f>
        <v>-7.5960658726385065E-3</v>
      </c>
      <c r="AB269" s="7">
        <f>LN(TN1_Precios!AB269/TN1_Precios!AB270)</f>
        <v>-6.6711388170225348E-3</v>
      </c>
      <c r="AC269" s="7">
        <f>LN(TN1_Precios!AC269/TN1_Precios!AC270)</f>
        <v>0</v>
      </c>
      <c r="AD269" s="7">
        <f>LN(TN1_Precios!AD269/TN1_Precios!AD270)</f>
        <v>-3.5225085346566325E-3</v>
      </c>
      <c r="AE269" s="7">
        <f>LN(TN1_Precios!AE269/TN1_Precios!AE270)</f>
        <v>-7.5891072665789407E-3</v>
      </c>
      <c r="AF269" s="7">
        <f>LN(TN1_Precios!AF269/TN1_Precios!AF270)</f>
        <v>1.4315172880764048E-2</v>
      </c>
      <c r="AG269" s="7"/>
      <c r="AH269" s="7">
        <f>LN(TN1_Precios!AH269/TN1_Precios!AH270)</f>
        <v>-4.2319086539327244E-4</v>
      </c>
      <c r="AI269" s="7">
        <f>LN(TN1_Precios!AI269/TN1_Precios!AI270)</f>
        <v>-2.0000666706669543E-2</v>
      </c>
      <c r="AJ269" s="7">
        <f>LN(TN1_Precios!AJ269/TN1_Precios!AJ270)</f>
        <v>-2.1586624680380237E-3</v>
      </c>
      <c r="AK269" s="7">
        <f>LN(TN1_Precios!AK269/TN1_Precios!AK270)</f>
        <v>-1.7664255902165624E-2</v>
      </c>
      <c r="AL269" s="7">
        <f>LN(TN1_Precios!AL269/TN1_Precios!AL270)</f>
        <v>-3.6697288889625131E-3</v>
      </c>
      <c r="AM269" s="7">
        <f>LN(TN1_Precios!AM269/TN1_Precios!AM270)</f>
        <v>9.9644952594317281E-3</v>
      </c>
      <c r="AN269" s="7">
        <f>LN(TN1_Precios!AN269/TN1_Precios!AN270)</f>
        <v>-7.5662403833158132E-3</v>
      </c>
    </row>
    <row r="270" spans="1:40" x14ac:dyDescent="0.2">
      <c r="A270" s="6">
        <v>42465</v>
      </c>
      <c r="B270" s="7">
        <f>LN(TN1_Precios!B270/TN1_Precios!B271)</f>
        <v>-7.577757455630876E-3</v>
      </c>
      <c r="C270" s="7"/>
      <c r="D270" s="7">
        <f>LN(TN1_Precios!D270/TN1_Precios!D271)</f>
        <v>-8.8590693787023375E-3</v>
      </c>
      <c r="E270" s="7">
        <f>LN(TN1_Precios!E270/TN1_Precios!E271)</f>
        <v>-1.3013566210523525E-2</v>
      </c>
      <c r="F270" s="7">
        <f>LN(TN1_Precios!F270/TN1_Precios!F271)</f>
        <v>-1.9360247284541422E-2</v>
      </c>
      <c r="G270" s="7">
        <f>LN(TN1_Precios!G270/TN1_Precios!G271)</f>
        <v>-1.065729447398798E-2</v>
      </c>
      <c r="H270" s="7">
        <f>LN(TN1_Precios!H270/TN1_Precios!H271)</f>
        <v>1.0324104010557434E-3</v>
      </c>
      <c r="I270" s="7">
        <f>LN(TN1_Precios!I270/TN1_Precios!I271)</f>
        <v>-7.9706124002519047E-3</v>
      </c>
      <c r="J270" s="7">
        <f>LN(TN1_Precios!J270/TN1_Precios!J271)</f>
        <v>-5.4085030245204857E-3</v>
      </c>
      <c r="K270" s="7">
        <f>LN(TN1_Precios!K270/TN1_Precios!K271)</f>
        <v>1.0649838300731496E-3</v>
      </c>
      <c r="L270" s="7">
        <f>LN(TN1_Precios!L270/TN1_Precios!L271)</f>
        <v>-7.4714333082815726E-3</v>
      </c>
      <c r="M270" s="7">
        <f>LN(TN1_Precios!M270/TN1_Precios!M271)</f>
        <v>-7.8300176327175675E-3</v>
      </c>
      <c r="N270" s="7">
        <f>LN(TN1_Precios!N270/TN1_Precios!N271)</f>
        <v>-1.114852872057486E-2</v>
      </c>
      <c r="O270" s="7">
        <f>LN(TN1_Precios!O270/TN1_Precios!O271)</f>
        <v>-1.9538231423084248E-2</v>
      </c>
      <c r="P270" s="7">
        <f>LN(TN1_Precios!P270/TN1_Precios!P271)</f>
        <v>-7.0432244086133054E-3</v>
      </c>
      <c r="Q270" s="7">
        <f>LN(TN1_Precios!Q270/TN1_Precios!Q271)</f>
        <v>-2.2825259694342626E-2</v>
      </c>
      <c r="R270" s="7">
        <f>LN(TN1_Precios!R270/TN1_Precios!R271)</f>
        <v>1.3847597211373221E-3</v>
      </c>
      <c r="S270" s="7">
        <f>LN(TN1_Precios!S270/TN1_Precios!S271)</f>
        <v>1.5437699384582731E-2</v>
      </c>
      <c r="T270" s="7">
        <f>LN(TN1_Precios!T270/TN1_Precios!T271)</f>
        <v>1.6573957790989632E-2</v>
      </c>
      <c r="U270" s="7">
        <f>LN(TN1_Precios!U270/TN1_Precios!U271)</f>
        <v>-7.2754049542079254E-3</v>
      </c>
      <c r="V270" s="7">
        <f>LN(TN1_Precios!V270/TN1_Precios!V271)</f>
        <v>-1.3385942995943445E-2</v>
      </c>
      <c r="W270" s="7">
        <f>LN(TN1_Precios!W270/TN1_Precios!W271)</f>
        <v>1.9212301778938723E-3</v>
      </c>
      <c r="X270" s="7">
        <f>LN(TN1_Precios!X270/TN1_Precios!X271)</f>
        <v>1.0050335853501506E-2</v>
      </c>
      <c r="Y270" s="7">
        <f>LN(TN1_Precios!Y270/TN1_Precios!Y271)</f>
        <v>1.9059602665799169E-3</v>
      </c>
      <c r="Z270" s="7">
        <f>LN(TN1_Precios!Z270/TN1_Precios!Z271)</f>
        <v>-1.7368727090014725E-2</v>
      </c>
      <c r="AA270" s="7">
        <f>LN(TN1_Precios!AA270/TN1_Precios!AA271)</f>
        <v>5.0216163885972885E-3</v>
      </c>
      <c r="AB270" s="7">
        <f>LN(TN1_Precios!AB270/TN1_Precios!AB271)</f>
        <v>-1.7057807192717399E-2</v>
      </c>
      <c r="AC270" s="7">
        <f>LN(TN1_Precios!AC270/TN1_Precios!AC271)</f>
        <v>1.6129381929883717E-2</v>
      </c>
      <c r="AD270" s="7">
        <f>LN(TN1_Precios!AD270/TN1_Precios!AD271)</f>
        <v>1.9554171267852022E-3</v>
      </c>
      <c r="AE270" s="7">
        <f>LN(TN1_Precios!AE270/TN1_Precios!AE271)</f>
        <v>-3.2952627062240399E-3</v>
      </c>
      <c r="AF270" s="7">
        <f>LN(TN1_Precios!AF270/TN1_Precios!AF271)</f>
        <v>1.0303967938964016E-3</v>
      </c>
      <c r="AG270" s="7"/>
      <c r="AH270" s="7">
        <f>LN(TN1_Precios!AH270/TN1_Precios!AH271)</f>
        <v>3.07219903697028E-3</v>
      </c>
      <c r="AI270" s="7">
        <f>LN(TN1_Precios!AI270/TN1_Precios!AI271)</f>
        <v>1.496287267671232E-2</v>
      </c>
      <c r="AJ270" s="7">
        <f>LN(TN1_Precios!AJ270/TN1_Precios!AJ271)</f>
        <v>-2.1183358397504098E-2</v>
      </c>
      <c r="AK270" s="7">
        <f>LN(TN1_Precios!AK270/TN1_Precios!AK271)</f>
        <v>8.9779100346896352E-3</v>
      </c>
      <c r="AL270" s="7">
        <f>LN(TN1_Precios!AL270/TN1_Precios!AL271)</f>
        <v>-1.0204170174241623E-2</v>
      </c>
      <c r="AM270" s="7">
        <f>LN(TN1_Precios!AM270/TN1_Precios!AM271)</f>
        <v>-1.4295928095944335E-3</v>
      </c>
      <c r="AN270" s="7">
        <f>LN(TN1_Precios!AN270/TN1_Precios!AN271)</f>
        <v>3.3557078469723151E-3</v>
      </c>
    </row>
    <row r="271" spans="1:40" x14ac:dyDescent="0.2">
      <c r="A271" s="6">
        <v>42464</v>
      </c>
      <c r="B271" s="7">
        <f>LN(TN1_Precios!B271/TN1_Precios!B272)</f>
        <v>7.0655541991775041E-4</v>
      </c>
      <c r="C271" s="7"/>
      <c r="D271" s="7">
        <f>LN(TN1_Precios!D271/TN1_Precios!D272)</f>
        <v>7.0065267362701036E-4</v>
      </c>
      <c r="E271" s="7">
        <f>LN(TN1_Precios!E271/TN1_Precios!E272)</f>
        <v>7.1318773777154692E-3</v>
      </c>
      <c r="F271" s="7">
        <f>LN(TN1_Precios!F271/TN1_Precios!F272)</f>
        <v>0</v>
      </c>
      <c r="G271" s="7">
        <f>LN(TN1_Precios!G271/TN1_Precios!G272)</f>
        <v>1.0746584174480356E-2</v>
      </c>
      <c r="H271" s="7">
        <f>LN(TN1_Precios!H271/TN1_Precios!H272)</f>
        <v>-1.179810629793021E-3</v>
      </c>
      <c r="I271" s="7">
        <f>LN(TN1_Precios!I271/TN1_Precios!I272)</f>
        <v>-7.6045993852193036E-3</v>
      </c>
      <c r="J271" s="7">
        <f>LN(TN1_Precios!J271/TN1_Precios!J272)</f>
        <v>1.8983485449807786E-2</v>
      </c>
      <c r="K271" s="7">
        <f>LN(TN1_Precios!K271/TN1_Precios!K272)</f>
        <v>9.3443805618831344E-4</v>
      </c>
      <c r="L271" s="7">
        <f>LN(TN1_Precios!L271/TN1_Precios!L272)</f>
        <v>1.1993006530413575E-2</v>
      </c>
      <c r="M271" s="7">
        <f>LN(TN1_Precios!M271/TN1_Precios!M272)</f>
        <v>-4.5855704614028428E-3</v>
      </c>
      <c r="N271" s="7">
        <f>LN(TN1_Precios!N271/TN1_Precios!N272)</f>
        <v>4.4191991111743826E-3</v>
      </c>
      <c r="O271" s="7">
        <f>LN(TN1_Precios!O271/TN1_Precios!O272)</f>
        <v>7.4446047016243251E-3</v>
      </c>
      <c r="P271" s="7">
        <f>LN(TN1_Precios!P271/TN1_Precios!P272)</f>
        <v>-1.1746657480126278E-2</v>
      </c>
      <c r="Q271" s="7">
        <f>LN(TN1_Precios!Q271/TN1_Precios!Q272)</f>
        <v>-1.1740172816767211E-3</v>
      </c>
      <c r="R271" s="7">
        <f>LN(TN1_Precios!R271/TN1_Precios!R272)</f>
        <v>2.2849691678250694E-3</v>
      </c>
      <c r="S271" s="7">
        <f>LN(TN1_Precios!S271/TN1_Precios!S272)</f>
        <v>2.8814292088128347E-4</v>
      </c>
      <c r="T271" s="7">
        <f>LN(TN1_Precios!T271/TN1_Precios!T272)</f>
        <v>6.7745710593475313E-3</v>
      </c>
      <c r="U271" s="7">
        <f>LN(TN1_Precios!U271/TN1_Precios!U272)</f>
        <v>5.5158988784408504E-3</v>
      </c>
      <c r="V271" s="7">
        <f>LN(TN1_Precios!V271/TN1_Precios!V272)</f>
        <v>-2.5295123099561478E-3</v>
      </c>
      <c r="W271" s="7">
        <f>LN(TN1_Precios!W271/TN1_Precios!W272)</f>
        <v>4.7999629511509571E-3</v>
      </c>
      <c r="X271" s="7">
        <f>LN(TN1_Precios!X271/TN1_Precios!X272)</f>
        <v>1.1745101458282673E-2</v>
      </c>
      <c r="Y271" s="7">
        <f>LN(TN1_Precios!Y271/TN1_Precios!Y272)</f>
        <v>-2.0762772423762199E-4</v>
      </c>
      <c r="Z271" s="7">
        <f>LN(TN1_Precios!Z271/TN1_Precios!Z272)</f>
        <v>-7.1895734525676972E-3</v>
      </c>
      <c r="AA271" s="7">
        <f>LN(TN1_Precios!AA271/TN1_Precios!AA272)</f>
        <v>-1.1962815687316932E-2</v>
      </c>
      <c r="AB271" s="7">
        <f>LN(TN1_Precios!AB271/TN1_Precios!AB272)</f>
        <v>-1.6339869317386031E-4</v>
      </c>
      <c r="AC271" s="7">
        <f>LN(TN1_Precios!AC271/TN1_Precios!AC272)</f>
        <v>0</v>
      </c>
      <c r="AD271" s="7">
        <f>LN(TN1_Precios!AD271/TN1_Precios!AD272)</f>
        <v>-1.499495016435452E-3</v>
      </c>
      <c r="AE271" s="7">
        <f>LN(TN1_Precios!AE271/TN1_Precios!AE272)</f>
        <v>1.3568674020190657E-3</v>
      </c>
      <c r="AF271" s="7">
        <f>LN(TN1_Precios!AF271/TN1_Precios!AF272)</f>
        <v>-1.025650016718911E-2</v>
      </c>
      <c r="AG271" s="7"/>
      <c r="AH271" s="7">
        <f>LN(TN1_Precios!AH271/TN1_Precios!AH272)</f>
        <v>7.3478846121417269E-3</v>
      </c>
      <c r="AI271" s="7">
        <f>LN(TN1_Precios!AI271/TN1_Precios!AI272)</f>
        <v>0</v>
      </c>
      <c r="AJ271" s="7">
        <f>LN(TN1_Precios!AJ271/TN1_Precios!AJ272)</f>
        <v>1.0992870640672201E-2</v>
      </c>
      <c r="AK271" s="7">
        <f>LN(TN1_Precios!AK271/TN1_Precios!AK272)</f>
        <v>-1.3655597265893509E-2</v>
      </c>
      <c r="AL271" s="7">
        <f>LN(TN1_Precios!AL271/TN1_Precios!AL272)</f>
        <v>7.2780525048528905E-3</v>
      </c>
      <c r="AM271" s="7">
        <f>LN(TN1_Precios!AM271/TN1_Precios!AM272)</f>
        <v>7.168489478612497E-3</v>
      </c>
      <c r="AN271" s="7">
        <f>LN(TN1_Precios!AN271/TN1_Precios!AN272)</f>
        <v>1.2685159527315642E-2</v>
      </c>
    </row>
    <row r="272" spans="1:40" x14ac:dyDescent="0.2">
      <c r="A272" s="6">
        <v>42461</v>
      </c>
      <c r="B272" s="7">
        <f>LN(TN1_Precios!B272/TN1_Precios!B273)</f>
        <v>2.4984698779632092E-3</v>
      </c>
      <c r="C272" s="7"/>
      <c r="D272" s="7">
        <f>LN(TN1_Precios!D272/TN1_Precios!D273)</f>
        <v>6.3541880461493944E-3</v>
      </c>
      <c r="E272" s="7">
        <f>LN(TN1_Precios!E272/TN1_Precios!E273)</f>
        <v>-1.5487136576742744E-2</v>
      </c>
      <c r="F272" s="7">
        <f>LN(TN1_Precios!F272/TN1_Precios!F273)</f>
        <v>0</v>
      </c>
      <c r="G272" s="7">
        <f>LN(TN1_Precios!G272/TN1_Precios!G273)</f>
        <v>-8.9289700492344392E-5</v>
      </c>
      <c r="H272" s="7">
        <f>LN(TN1_Precios!H272/TN1_Precios!H273)</f>
        <v>1.9917386342431964E-3</v>
      </c>
      <c r="I272" s="7">
        <f>LN(TN1_Precios!I272/TN1_Precios!I273)</f>
        <v>1.3115942178338114E-2</v>
      </c>
      <c r="J272" s="7">
        <f>LN(TN1_Precios!J272/TN1_Precios!J273)</f>
        <v>1.5646690889331032E-3</v>
      </c>
      <c r="K272" s="7">
        <f>LN(TN1_Precios!K272/TN1_Precios!K273)</f>
        <v>6.0356111509461052E-3</v>
      </c>
      <c r="L272" s="7">
        <f>LN(TN1_Precios!L272/TN1_Precios!L273)</f>
        <v>5.6068845797706572E-3</v>
      </c>
      <c r="M272" s="7">
        <f>LN(TN1_Precios!M272/TN1_Precios!M273)</f>
        <v>1.2485262078259318E-3</v>
      </c>
      <c r="N272" s="7">
        <f>LN(TN1_Precios!N272/TN1_Precios!N273)</f>
        <v>1.1070223754246893E-2</v>
      </c>
      <c r="O272" s="7">
        <f>LN(TN1_Precios!O272/TN1_Precios!O273)</f>
        <v>-1.0557030074386202E-2</v>
      </c>
      <c r="P272" s="7">
        <f>LN(TN1_Precios!P272/TN1_Precios!P273)</f>
        <v>-2.2658202719495396E-2</v>
      </c>
      <c r="Q272" s="7">
        <f>LN(TN1_Precios!Q272/TN1_Precios!Q273)</f>
        <v>9.9609834966331613E-3</v>
      </c>
      <c r="R272" s="7">
        <f>LN(TN1_Precios!R272/TN1_Precios!R273)</f>
        <v>0</v>
      </c>
      <c r="S272" s="7">
        <f>LN(TN1_Precios!S272/TN1_Precios!S273)</f>
        <v>2.0085087933709587E-2</v>
      </c>
      <c r="T272" s="7">
        <f>LN(TN1_Precios!T272/TN1_Precios!T273)</f>
        <v>4.8913874342781305E-3</v>
      </c>
      <c r="U272" s="7">
        <f>LN(TN1_Precios!U272/TN1_Precios!U273)</f>
        <v>-2.9968983149518693E-3</v>
      </c>
      <c r="V272" s="7">
        <f>LN(TN1_Precios!V272/TN1_Precios!V273)</f>
        <v>0</v>
      </c>
      <c r="W272" s="7">
        <f>LN(TN1_Precios!W272/TN1_Precios!W273)</f>
        <v>-1.0495252418700985E-2</v>
      </c>
      <c r="X272" s="7">
        <f>LN(TN1_Precios!X272/TN1_Precios!X273)</f>
        <v>2.4408573890847651E-3</v>
      </c>
      <c r="Y272" s="7">
        <f>LN(TN1_Precios!Y272/TN1_Precios!Y273)</f>
        <v>1.2258719170266923E-2</v>
      </c>
      <c r="Z272" s="7">
        <f>LN(TN1_Precios!Z272/TN1_Precios!Z273)</f>
        <v>2.6084136080470753E-3</v>
      </c>
      <c r="AA272" s="7">
        <f>LN(TN1_Precios!AA272/TN1_Precios!AA273)</f>
        <v>-2.8354298254239609E-3</v>
      </c>
      <c r="AB272" s="7">
        <f>LN(TN1_Precios!AB272/TN1_Precios!AB273)</f>
        <v>-4.3203653914424519E-3</v>
      </c>
      <c r="AC272" s="7">
        <f>LN(TN1_Precios!AC272/TN1_Precios!AC273)</f>
        <v>0</v>
      </c>
      <c r="AD272" s="7">
        <f>LN(TN1_Precios!AD272/TN1_Precios!AD273)</f>
        <v>8.9651485522144071E-3</v>
      </c>
      <c r="AE272" s="7">
        <f>LN(TN1_Precios!AE272/TN1_Precios!AE273)</f>
        <v>-1.423551110102429E-3</v>
      </c>
      <c r="AF272" s="7">
        <f>LN(TN1_Precios!AF272/TN1_Precios!AF273)</f>
        <v>1.0256500167189061E-2</v>
      </c>
      <c r="AG272" s="7"/>
      <c r="AH272" s="7">
        <f>LN(TN1_Precios!AH272/TN1_Precios!AH273)</f>
        <v>-1.5063401404997526E-2</v>
      </c>
      <c r="AI272" s="7">
        <f>LN(TN1_Precios!AI272/TN1_Precios!AI273)</f>
        <v>-3.2109198769160493E-3</v>
      </c>
      <c r="AJ272" s="7">
        <f>LN(TN1_Precios!AJ272/TN1_Precios!AJ273)</f>
        <v>1.6525490401834902E-2</v>
      </c>
      <c r="AK272" s="7">
        <f>LN(TN1_Precios!AK272/TN1_Precios!AK273)</f>
        <v>-6.9757585590280707E-3</v>
      </c>
      <c r="AL272" s="7">
        <f>LN(TN1_Precios!AL272/TN1_Precios!AL273)</f>
        <v>2.1937851577133916E-3</v>
      </c>
      <c r="AM272" s="7">
        <f>LN(TN1_Precios!AM272/TN1_Precios!AM273)</f>
        <v>0</v>
      </c>
      <c r="AN272" s="7">
        <f>LN(TN1_Precios!AN272/TN1_Precios!AN273)</f>
        <v>0</v>
      </c>
    </row>
    <row r="273" spans="1:40" x14ac:dyDescent="0.2">
      <c r="A273" s="6">
        <v>42460</v>
      </c>
      <c r="B273" s="7">
        <f>LN(TN1_Precios!B273/TN1_Precios!B274)</f>
        <v>-2.2780439990724793E-3</v>
      </c>
      <c r="C273" s="7"/>
      <c r="D273" s="7">
        <f>LN(TN1_Precios!D273/TN1_Precios!D274)</f>
        <v>-2.0709919694972833E-2</v>
      </c>
      <c r="E273" s="7">
        <f>LN(TN1_Precios!E273/TN1_Precios!E274)</f>
        <v>1.622623491046192E-2</v>
      </c>
      <c r="F273" s="7">
        <f>LN(TN1_Precios!F273/TN1_Precios!F274)</f>
        <v>1.9360247284541394E-2</v>
      </c>
      <c r="G273" s="7">
        <f>LN(TN1_Precios!G273/TN1_Precios!G274)</f>
        <v>1.7927600543750321E-2</v>
      </c>
      <c r="H273" s="7">
        <f>LN(TN1_Precios!H273/TN1_Precios!H274)</f>
        <v>-1.9917386342432229E-3</v>
      </c>
      <c r="I273" s="7">
        <f>LN(TN1_Precios!I273/TN1_Precios!I274)</f>
        <v>-1.0081038483184028E-2</v>
      </c>
      <c r="J273" s="7">
        <f>LN(TN1_Precios!J273/TN1_Precios!J274)</f>
        <v>-9.1012570405636598E-3</v>
      </c>
      <c r="K273" s="7">
        <f>LN(TN1_Precios!K273/TN1_Precios!K274)</f>
        <v>-1.7725373484352765E-2</v>
      </c>
      <c r="L273" s="7">
        <f>LN(TN1_Precios!L273/TN1_Precios!L274)</f>
        <v>-3.1909263026083791E-3</v>
      </c>
      <c r="M273" s="7">
        <f>LN(TN1_Precios!M273/TN1_Precios!M274)</f>
        <v>-1.0769122439531915E-2</v>
      </c>
      <c r="N273" s="7">
        <f>LN(TN1_Precios!N273/TN1_Precios!N274)</f>
        <v>-1.4102634947756694E-2</v>
      </c>
      <c r="O273" s="7">
        <f>LN(TN1_Precios!O273/TN1_Precios!O274)</f>
        <v>-6.621833445619868E-3</v>
      </c>
      <c r="P273" s="7">
        <f>LN(TN1_Precios!P273/TN1_Precios!P274)</f>
        <v>2.3888215174695374E-2</v>
      </c>
      <c r="Q273" s="7">
        <f>LN(TN1_Precios!Q273/TN1_Precios!Q274)</f>
        <v>4.0311294861881076E-3</v>
      </c>
      <c r="R273" s="7">
        <f>LN(TN1_Precios!R273/TN1_Precios!R274)</f>
        <v>1.980262729617973E-2</v>
      </c>
      <c r="S273" s="7">
        <f>LN(TN1_Precios!S273/TN1_Precios!S274)</f>
        <v>1.183095728208983E-2</v>
      </c>
      <c r="T273" s="7">
        <f>LN(TN1_Precios!T273/TN1_Precios!T274)</f>
        <v>-8.5023788371049805E-3</v>
      </c>
      <c r="U273" s="7">
        <f>LN(TN1_Precios!U273/TN1_Precios!U274)</f>
        <v>-3.3501583714737678E-3</v>
      </c>
      <c r="V273" s="7">
        <f>LN(TN1_Precios!V273/TN1_Precios!V274)</f>
        <v>0</v>
      </c>
      <c r="W273" s="7">
        <f>LN(TN1_Precios!W273/TN1_Precios!W274)</f>
        <v>9.5488587835400769E-3</v>
      </c>
      <c r="X273" s="7">
        <f>LN(TN1_Precios!X273/TN1_Precios!X274)</f>
        <v>-1.3258831022751666E-2</v>
      </c>
      <c r="Y273" s="7">
        <f>LN(TN1_Precios!Y273/TN1_Precios!Y274)</f>
        <v>-1.1363016535562579E-2</v>
      </c>
      <c r="Z273" s="7">
        <f>LN(TN1_Precios!Z273/TN1_Precios!Z274)</f>
        <v>1.7972392714477724E-3</v>
      </c>
      <c r="AA273" s="7">
        <f>LN(TN1_Precios!AA273/TN1_Precios!AA274)</f>
        <v>-7.0430296014670785E-3</v>
      </c>
      <c r="AB273" s="7">
        <f>LN(TN1_Precios!AB273/TN1_Precios!AB274)</f>
        <v>1.2193776030681908E-2</v>
      </c>
      <c r="AC273" s="7">
        <f>LN(TN1_Precios!AC273/TN1_Precios!AC274)</f>
        <v>4.0733253876358688E-3</v>
      </c>
      <c r="AD273" s="7">
        <f>LN(TN1_Precios!AD273/TN1_Precios!AD274)</f>
        <v>1.3800169369783616E-2</v>
      </c>
      <c r="AE273" s="7">
        <f>LN(TN1_Precios!AE273/TN1_Precios!AE274)</f>
        <v>1.4868830515598836E-2</v>
      </c>
      <c r="AF273" s="7">
        <f>LN(TN1_Precios!AF273/TN1_Precios!AF274)</f>
        <v>6.4641466198892376E-3</v>
      </c>
      <c r="AG273" s="7"/>
      <c r="AH273" s="7">
        <f>LN(TN1_Precios!AH273/TN1_Precios!AH274)</f>
        <v>-2.1054847956501868E-4</v>
      </c>
      <c r="AI273" s="7">
        <f>LN(TN1_Precios!AI273/TN1_Precios!AI274)</f>
        <v>3.4119451062591677E-3</v>
      </c>
      <c r="AJ273" s="7">
        <f>LN(TN1_Precios!AJ273/TN1_Precios!AJ274)</f>
        <v>1.0080255186128123E-3</v>
      </c>
      <c r="AK273" s="7">
        <f>LN(TN1_Precios!AK273/TN1_Precios!AK274)</f>
        <v>-2.1703391010669145E-2</v>
      </c>
      <c r="AL273" s="7">
        <f>LN(TN1_Precios!AL273/TN1_Precios!AL274)</f>
        <v>-8.7464114428684094E-3</v>
      </c>
      <c r="AM273" s="7">
        <f>LN(TN1_Precios!AM273/TN1_Precios!AM274)</f>
        <v>4.325889947122661E-3</v>
      </c>
      <c r="AN273" s="7">
        <f>LN(TN1_Precios!AN273/TN1_Precios!AN274)</f>
        <v>-8.5102761635885504E-5</v>
      </c>
    </row>
    <row r="274" spans="1:40" x14ac:dyDescent="0.2">
      <c r="A274" s="6">
        <v>42459</v>
      </c>
      <c r="B274" s="7">
        <f>LN(TN1_Precios!B274/TN1_Precios!B275)</f>
        <v>7.3295242244628498E-3</v>
      </c>
      <c r="C274" s="7"/>
      <c r="D274" s="7">
        <f>LN(TN1_Precios!D274/TN1_Precios!D275)</f>
        <v>1.1271349384231914E-2</v>
      </c>
      <c r="E274" s="7">
        <f>LN(TN1_Precios!E274/TN1_Precios!E275)</f>
        <v>1.5836381262901395E-2</v>
      </c>
      <c r="F274" s="7">
        <f>LN(TN1_Precios!F274/TN1_Precios!F275)</f>
        <v>0</v>
      </c>
      <c r="G274" s="7">
        <f>LN(TN1_Precios!G274/TN1_Precios!G275)</f>
        <v>8.3063779123190278E-3</v>
      </c>
      <c r="H274" s="7">
        <f>LN(TN1_Precios!H274/TN1_Precios!H275)</f>
        <v>-6.2620869529527226E-4</v>
      </c>
      <c r="I274" s="7">
        <f>LN(TN1_Precios!I274/TN1_Precios!I275)</f>
        <v>-3.3378880937754074E-3</v>
      </c>
      <c r="J274" s="7">
        <f>LN(TN1_Precios!J274/TN1_Precios!J275)</f>
        <v>2.0889412447582089E-2</v>
      </c>
      <c r="K274" s="7">
        <f>LN(TN1_Precios!K274/TN1_Precios!K275)</f>
        <v>1.5053060741779235E-2</v>
      </c>
      <c r="L274" s="7">
        <f>LN(TN1_Precios!L274/TN1_Precios!L275)</f>
        <v>5.9765259702109531E-3</v>
      </c>
      <c r="M274" s="7">
        <f>LN(TN1_Precios!M274/TN1_Precios!M275)</f>
        <v>6.0606246116909545E-3</v>
      </c>
      <c r="N274" s="7">
        <f>LN(TN1_Precios!N274/TN1_Precios!N275)</f>
        <v>9.2522840001954404E-3</v>
      </c>
      <c r="O274" s="7">
        <f>LN(TN1_Precios!O274/TN1_Precios!O275)</f>
        <v>1.4637153799172619E-2</v>
      </c>
      <c r="P274" s="7">
        <f>LN(TN1_Precios!P274/TN1_Precios!P275)</f>
        <v>1.1435107020790205E-3</v>
      </c>
      <c r="Q274" s="7">
        <f>LN(TN1_Precios!Q274/TN1_Precios!Q275)</f>
        <v>8.5217961706388606E-3</v>
      </c>
      <c r="R274" s="7">
        <f>LN(TN1_Precios!R274/TN1_Precios!R275)</f>
        <v>1.7654935238720745E-2</v>
      </c>
      <c r="S274" s="7">
        <f>LN(TN1_Precios!S274/TN1_Precios!S275)</f>
        <v>2.1654981536048619E-2</v>
      </c>
      <c r="T274" s="7">
        <f>LN(TN1_Precios!T274/TN1_Precios!T275)</f>
        <v>3.392281621421698E-3</v>
      </c>
      <c r="U274" s="7">
        <f>LN(TN1_Precios!U274/TN1_Precios!U275)</f>
        <v>3.8205051539936491E-3</v>
      </c>
      <c r="V274" s="7">
        <f>LN(TN1_Precios!V274/TN1_Precios!V275)</f>
        <v>0</v>
      </c>
      <c r="W274" s="7">
        <f>LN(TN1_Precios!W274/TN1_Precios!W275)</f>
        <v>0</v>
      </c>
      <c r="X274" s="7">
        <f>LN(TN1_Precios!X274/TN1_Precios!X275)</f>
        <v>2.1280390573504573E-2</v>
      </c>
      <c r="Y274" s="7">
        <f>LN(TN1_Precios!Y274/TN1_Precios!Y275)</f>
        <v>1.8349138668196617E-2</v>
      </c>
      <c r="Z274" s="7">
        <f>LN(TN1_Precios!Z274/TN1_Precios!Z275)</f>
        <v>2.7185496476420847E-2</v>
      </c>
      <c r="AA274" s="7">
        <f>LN(TN1_Precios!AA274/TN1_Precios!AA275)</f>
        <v>2.5521092245502711E-2</v>
      </c>
      <c r="AB274" s="7">
        <f>LN(TN1_Precios!AB274/TN1_Precios!AB275)</f>
        <v>6.6917511885355345E-3</v>
      </c>
      <c r="AC274" s="7">
        <f>LN(TN1_Precios!AC274/TN1_Precios!AC275)</f>
        <v>-2.0282704117690002E-2</v>
      </c>
      <c r="AD274" s="7">
        <f>LN(TN1_Precios!AD274/TN1_Precios!AD275)</f>
        <v>3.5443657144579054E-2</v>
      </c>
      <c r="AE274" s="7">
        <f>LN(TN1_Precios!AE274/TN1_Precios!AE275)</f>
        <v>3.0394552728293722E-2</v>
      </c>
      <c r="AF274" s="7">
        <f>LN(TN1_Precios!AF274/TN1_Precios!AF275)</f>
        <v>1.4369940282952826E-2</v>
      </c>
      <c r="AG274" s="7"/>
      <c r="AH274" s="7">
        <f>LN(TN1_Precios!AH274/TN1_Precios!AH275)</f>
        <v>-4.6208861891198034E-3</v>
      </c>
      <c r="AI274" s="7">
        <f>LN(TN1_Precios!AI274/TN1_Precios!AI275)</f>
        <v>-1.5361898104702575E-2</v>
      </c>
      <c r="AJ274" s="7">
        <f>LN(TN1_Precios!AJ274/TN1_Precios!AJ275)</f>
        <v>2.6731151373303189E-2</v>
      </c>
      <c r="AK274" s="7">
        <f>LN(TN1_Precios!AK274/TN1_Precios!AK275)</f>
        <v>-2.4769129113642457E-3</v>
      </c>
      <c r="AL274" s="7">
        <f>LN(TN1_Precios!AL274/TN1_Precios!AL275)</f>
        <v>5.8224327514332288E-3</v>
      </c>
      <c r="AM274" s="7">
        <f>LN(TN1_Precios!AM274/TN1_Precios!AM275)</f>
        <v>-2.8860048891349867E-3</v>
      </c>
      <c r="AN274" s="7">
        <f>LN(TN1_Precios!AN274/TN1_Precios!AN275)</f>
        <v>3.4951657421779065E-3</v>
      </c>
    </row>
    <row r="275" spans="1:40" x14ac:dyDescent="0.2">
      <c r="A275" s="6">
        <v>42458</v>
      </c>
      <c r="B275" s="7">
        <f>LN(TN1_Precios!B275/TN1_Precios!B276)</f>
        <v>8.518303715459908E-3</v>
      </c>
      <c r="C275" s="7"/>
      <c r="D275" s="7">
        <f>LN(TN1_Precios!D275/TN1_Precios!D276)</f>
        <v>1.2028262695445279E-2</v>
      </c>
      <c r="E275" s="7">
        <f>LN(TN1_Precios!E275/TN1_Precios!E276)</f>
        <v>2.0825685653230185E-2</v>
      </c>
      <c r="F275" s="7">
        <f>LN(TN1_Precios!F275/TN1_Precios!F276)</f>
        <v>0</v>
      </c>
      <c r="G275" s="7">
        <f>LN(TN1_Precios!G275/TN1_Precios!G276)</f>
        <v>9.1701060988140645E-4</v>
      </c>
      <c r="H275" s="7">
        <f>LN(TN1_Precios!H275/TN1_Precios!H276)</f>
        <v>1.9535935736497718E-3</v>
      </c>
      <c r="I275" s="7">
        <f>LN(TN1_Precios!I275/TN1_Precios!I276)</f>
        <v>1.9578477926948636E-2</v>
      </c>
      <c r="J275" s="7">
        <f>LN(TN1_Precios!J275/TN1_Precios!J276)</f>
        <v>-1.5368141582728317E-2</v>
      </c>
      <c r="K275" s="7">
        <f>LN(TN1_Precios!K275/TN1_Precios!K276)</f>
        <v>1.1306761612824519E-2</v>
      </c>
      <c r="L275" s="7">
        <f>LN(TN1_Precios!L275/TN1_Precios!L276)</f>
        <v>7.8651421357545746E-3</v>
      </c>
      <c r="M275" s="7">
        <f>LN(TN1_Precios!M275/TN1_Precios!M276)</f>
        <v>9.9973062587886755E-3</v>
      </c>
      <c r="N275" s="7">
        <f>LN(TN1_Precios!N275/TN1_Precios!N276)</f>
        <v>-2.5433980773771256E-3</v>
      </c>
      <c r="O275" s="7">
        <f>LN(TN1_Precios!O275/TN1_Precios!O276)</f>
        <v>3.7878833169371563E-3</v>
      </c>
      <c r="P275" s="7">
        <f>LN(TN1_Precios!P275/TN1_Precios!P276)</f>
        <v>7.5978808830691E-3</v>
      </c>
      <c r="Q275" s="7">
        <f>LN(TN1_Precios!Q275/TN1_Precios!Q276)</f>
        <v>2.1063152045448428E-2</v>
      </c>
      <c r="R275" s="7">
        <f>LN(TN1_Precios!R275/TN1_Precios!R276)</f>
        <v>-8.4781692233955926E-4</v>
      </c>
      <c r="S275" s="7">
        <f>LN(TN1_Precios!S275/TN1_Precios!S276)</f>
        <v>-1.8675241548253368E-2</v>
      </c>
      <c r="T275" s="7">
        <f>LN(TN1_Precios!T275/TN1_Precios!T276)</f>
        <v>1.5631410925788566E-2</v>
      </c>
      <c r="U275" s="7">
        <f>LN(TN1_Precios!U275/TN1_Precios!U276)</f>
        <v>1.749491851959753E-2</v>
      </c>
      <c r="V275" s="7">
        <f>LN(TN1_Precios!V275/TN1_Precios!V276)</f>
        <v>0</v>
      </c>
      <c r="W275" s="7">
        <f>LN(TN1_Precios!W275/TN1_Precios!W276)</f>
        <v>1.9323677510540819E-3</v>
      </c>
      <c r="X275" s="7">
        <f>LN(TN1_Precios!X275/TN1_Precios!X276)</f>
        <v>2.1743110294209219E-2</v>
      </c>
      <c r="Y275" s="7">
        <f>LN(TN1_Precios!Y275/TN1_Precios!Y276)</f>
        <v>-5.2770571008437812E-3</v>
      </c>
      <c r="Z275" s="7">
        <f>LN(TN1_Precios!Z275/TN1_Precios!Z276)</f>
        <v>1.0812742616590791E-2</v>
      </c>
      <c r="AA275" s="7">
        <f>LN(TN1_Precios!AA275/TN1_Precios!AA276)</f>
        <v>2.6056949144779786E-3</v>
      </c>
      <c r="AB275" s="7">
        <f>LN(TN1_Precios!AB275/TN1_Precios!AB276)</f>
        <v>-2.9796413370950336E-3</v>
      </c>
      <c r="AC275" s="7">
        <f>LN(TN1_Precios!AC275/TN1_Precios!AC276)</f>
        <v>-1.5793352356119564E-2</v>
      </c>
      <c r="AD275" s="7">
        <f>LN(TN1_Precios!AD275/TN1_Precios!AD276)</f>
        <v>-2.455450058131271E-2</v>
      </c>
      <c r="AE275" s="7">
        <f>LN(TN1_Precios!AE275/TN1_Precios!AE276)</f>
        <v>-1.1584078485450079E-2</v>
      </c>
      <c r="AF275" s="7">
        <f>LN(TN1_Precios!AF275/TN1_Precios!AF276)</f>
        <v>0</v>
      </c>
      <c r="AG275" s="7"/>
      <c r="AH275" s="7">
        <f>LN(TN1_Precios!AH275/TN1_Precios!AH276)</f>
        <v>9.8979432899635837E-3</v>
      </c>
      <c r="AI275" s="7">
        <f>LN(TN1_Precios!AI275/TN1_Precios!AI276)</f>
        <v>-6.9054235140124385E-3</v>
      </c>
      <c r="AJ275" s="7">
        <f>LN(TN1_Precios!AJ275/TN1_Precios!AJ276)</f>
        <v>-1.7221375129660068E-2</v>
      </c>
      <c r="AK275" s="7">
        <f>LN(TN1_Precios!AK275/TN1_Precios!AK276)</f>
        <v>1.8404114576981784E-2</v>
      </c>
      <c r="AL275" s="7">
        <f>LN(TN1_Precios!AL275/TN1_Precios!AL276)</f>
        <v>-1.8083675433295351E-2</v>
      </c>
      <c r="AM275" s="7">
        <f>LN(TN1_Precios!AM275/TN1_Precios!AM276)</f>
        <v>5.7803629154995493E-3</v>
      </c>
      <c r="AN275" s="7">
        <f>LN(TN1_Precios!AN275/TN1_Precios!AN276)</f>
        <v>-7.656353861993149E-3</v>
      </c>
    </row>
    <row r="276" spans="1:40" x14ac:dyDescent="0.2">
      <c r="A276" s="6">
        <v>42457</v>
      </c>
      <c r="B276" s="7">
        <f>LN(TN1_Precios!B276/TN1_Precios!B277)</f>
        <v>-1.8019084833688102E-4</v>
      </c>
      <c r="C276" s="7"/>
      <c r="D276" s="7">
        <f>LN(TN1_Precios!D276/TN1_Precios!D277)</f>
        <v>1.3156176523014679E-2</v>
      </c>
      <c r="E276" s="7">
        <f>LN(TN1_Precios!E276/TN1_Precios!E277)</f>
        <v>-3.5410124089574196E-3</v>
      </c>
      <c r="F276" s="7">
        <f>LN(TN1_Precios!F276/TN1_Precios!F277)</f>
        <v>0</v>
      </c>
      <c r="G276" s="7">
        <f>LN(TN1_Precios!G276/TN1_Precios!G277)</f>
        <v>-9.1324835632724741E-3</v>
      </c>
      <c r="H276" s="7">
        <f>LN(TN1_Precios!H276/TN1_Precios!H277)</f>
        <v>-3.9033780596485147E-3</v>
      </c>
      <c r="I276" s="7">
        <f>LN(TN1_Precios!I276/TN1_Precios!I277)</f>
        <v>5.5762226274361695E-3</v>
      </c>
      <c r="J276" s="7">
        <f>LN(TN1_Precios!J276/TN1_Precios!J277)</f>
        <v>-4.7200690192906241E-3</v>
      </c>
      <c r="K276" s="7">
        <f>LN(TN1_Precios!K276/TN1_Precios!K277)</f>
        <v>7.093512188045153E-3</v>
      </c>
      <c r="L276" s="7">
        <f>LN(TN1_Precios!L276/TN1_Precios!L277)</f>
        <v>-8.3991558547966295E-3</v>
      </c>
      <c r="M276" s="7">
        <f>LN(TN1_Precios!M276/TN1_Precios!M277)</f>
        <v>6.9798285795920725E-4</v>
      </c>
      <c r="N276" s="7">
        <f>LN(TN1_Precios!N276/TN1_Precios!N277)</f>
        <v>-2.5398438132591677E-4</v>
      </c>
      <c r="O276" s="7">
        <f>LN(TN1_Precios!O276/TN1_Precios!O277)</f>
        <v>1.1121523343861416E-2</v>
      </c>
      <c r="P276" s="7">
        <f>LN(TN1_Precios!P276/TN1_Precios!P277)</f>
        <v>-2.1261524664288965E-3</v>
      </c>
      <c r="Q276" s="7">
        <f>LN(TN1_Precios!Q276/TN1_Precios!Q277)</f>
        <v>-1.5521304940371648E-2</v>
      </c>
      <c r="R276" s="7">
        <f>LN(TN1_Precios!R276/TN1_Precios!R277)</f>
        <v>0</v>
      </c>
      <c r="S276" s="7">
        <f>LN(TN1_Precios!S276/TN1_Precios!S277)</f>
        <v>8.9565612794438631E-4</v>
      </c>
      <c r="T276" s="7">
        <f>LN(TN1_Precios!T276/TN1_Precios!T277)</f>
        <v>-1.6186382560801762E-2</v>
      </c>
      <c r="U276" s="7">
        <f>LN(TN1_Precios!U276/TN1_Precios!U277)</f>
        <v>-2.6731301301279793E-3</v>
      </c>
      <c r="V276" s="7">
        <f>LN(TN1_Precios!V276/TN1_Precios!V277)</f>
        <v>6.3887859535341172E-3</v>
      </c>
      <c r="W276" s="7">
        <f>LN(TN1_Precios!W276/TN1_Precios!W277)</f>
        <v>2.9055710514144309E-3</v>
      </c>
      <c r="X276" s="7">
        <f>LN(TN1_Precios!X276/TN1_Precios!X277)</f>
        <v>2.6179294536769638E-3</v>
      </c>
      <c r="Y276" s="7">
        <f>LN(TN1_Precios!Y276/TN1_Precios!Y277)</f>
        <v>-2.8459577978606824E-2</v>
      </c>
      <c r="Z276" s="7">
        <f>LN(TN1_Precios!Z276/TN1_Precios!Z277)</f>
        <v>1.4199195024182707E-2</v>
      </c>
      <c r="AA276" s="7">
        <f>LN(TN1_Precios!AA276/TN1_Precios!AA277)</f>
        <v>-9.0257422566575561E-3</v>
      </c>
      <c r="AB276" s="7">
        <f>LN(TN1_Precios!AB276/TN1_Precios!AB277)</f>
        <v>-4.206018323779182E-3</v>
      </c>
      <c r="AC276" s="7">
        <f>LN(TN1_Precios!AC276/TN1_Precios!AC277)</f>
        <v>-7.0616221262057568E-3</v>
      </c>
      <c r="AD276" s="7">
        <f>LN(TN1_Precios!AD276/TN1_Precios!AD277)</f>
        <v>-7.512772269183951E-2</v>
      </c>
      <c r="AE276" s="7">
        <f>LN(TN1_Precios!AE276/TN1_Precios!AE277)</f>
        <v>-2.2988241515435354E-5</v>
      </c>
      <c r="AF276" s="7">
        <f>LN(TN1_Precios!AF276/TN1_Precios!AF277)</f>
        <v>-1.8253440309350347E-2</v>
      </c>
      <c r="AG276" s="7"/>
      <c r="AH276" s="7">
        <f>LN(TN1_Precios!AH276/TN1_Precios!AH277)</f>
        <v>1.0691875570773455E-2</v>
      </c>
      <c r="AI276" s="7">
        <f>LN(TN1_Precios!AI276/TN1_Precios!AI277)</f>
        <v>1.7053754565827403E-2</v>
      </c>
      <c r="AJ276" s="7">
        <f>LN(TN1_Precios!AJ276/TN1_Precios!AJ277)</f>
        <v>-1.5002807733784998E-2</v>
      </c>
      <c r="AK276" s="7">
        <f>LN(TN1_Precios!AK276/TN1_Precios!AK277)</f>
        <v>-2.7320456996355528E-3</v>
      </c>
      <c r="AL276" s="7">
        <f>LN(TN1_Precios!AL276/TN1_Precios!AL277)</f>
        <v>1.1535816462164132E-2</v>
      </c>
      <c r="AM276" s="7">
        <f>LN(TN1_Precios!AM276/TN1_Precios!AM277)</f>
        <v>7.2727593290798781E-3</v>
      </c>
      <c r="AN276" s="7">
        <f>LN(TN1_Precios!AN276/TN1_Precios!AN277)</f>
        <v>0</v>
      </c>
    </row>
    <row r="277" spans="1:40" x14ac:dyDescent="0.2">
      <c r="A277" s="6">
        <v>42453</v>
      </c>
      <c r="B277" s="7">
        <f>LN(TN1_Precios!B277/TN1_Precios!B278)</f>
        <v>-3.6329201687915068E-3</v>
      </c>
      <c r="C277" s="7"/>
      <c r="D277" s="7">
        <f>LN(TN1_Precios!D277/TN1_Precios!D278)</f>
        <v>4.9485295331627814E-3</v>
      </c>
      <c r="E277" s="7">
        <f>LN(TN1_Precios!E277/TN1_Precios!E278)</f>
        <v>6.2290570362021581E-3</v>
      </c>
      <c r="F277" s="7">
        <f>LN(TN1_Precios!F277/TN1_Precios!F278)</f>
        <v>0</v>
      </c>
      <c r="G277" s="7">
        <f>LN(TN1_Precios!G277/TN1_Precios!G278)</f>
        <v>0</v>
      </c>
      <c r="H277" s="7">
        <f>LN(TN1_Precios!H277/TN1_Precios!H278)</f>
        <v>-5.3880823104501836E-3</v>
      </c>
      <c r="I277" s="7">
        <f>LN(TN1_Precios!I277/TN1_Precios!I278)</f>
        <v>-1.2349647538753609E-2</v>
      </c>
      <c r="J277" s="7">
        <f>LN(TN1_Precios!J277/TN1_Precios!J278)</f>
        <v>-3.2009630212162547E-3</v>
      </c>
      <c r="K277" s="7">
        <f>LN(TN1_Precios!K277/TN1_Precios!K278)</f>
        <v>5.1673426321043126E-3</v>
      </c>
      <c r="L277" s="7">
        <f>LN(TN1_Precios!L277/TN1_Precios!L278)</f>
        <v>-5.3245111890223278E-3</v>
      </c>
      <c r="M277" s="7">
        <f>LN(TN1_Precios!M277/TN1_Precios!M278)</f>
        <v>3.6373850960032066E-3</v>
      </c>
      <c r="N277" s="7">
        <f>LN(TN1_Precios!N277/TN1_Precios!N278)</f>
        <v>-2.6629485683191513E-3</v>
      </c>
      <c r="O277" s="7">
        <f>LN(TN1_Precios!O277/TN1_Precios!O278)</f>
        <v>-4.4852935932604369E-3</v>
      </c>
      <c r="P277" s="7">
        <f>LN(TN1_Precios!P277/TN1_Precios!P278)</f>
        <v>7.46139542606062E-3</v>
      </c>
      <c r="Q277" s="7">
        <f>LN(TN1_Precios!Q277/TN1_Precios!Q278)</f>
        <v>2.2571937734848515E-3</v>
      </c>
      <c r="R277" s="7">
        <f>LN(TN1_Precios!R277/TN1_Precios!R278)</f>
        <v>0</v>
      </c>
      <c r="S277" s="7">
        <f>LN(TN1_Precios!S277/TN1_Precios!S278)</f>
        <v>-3.2801580029269929E-3</v>
      </c>
      <c r="T277" s="7">
        <f>LN(TN1_Precios!T277/TN1_Precios!T278)</f>
        <v>7.7368141641832367E-4</v>
      </c>
      <c r="U277" s="7">
        <f>LN(TN1_Precios!U277/TN1_Precios!U278)</f>
        <v>-3.4882118761339598E-3</v>
      </c>
      <c r="V277" s="7">
        <f>LN(TN1_Precios!V277/TN1_Precios!V278)</f>
        <v>0</v>
      </c>
      <c r="W277" s="7">
        <f>LN(TN1_Precios!W277/TN1_Precios!W278)</f>
        <v>-2.9055710514145241E-3</v>
      </c>
      <c r="X277" s="7">
        <f>LN(TN1_Precios!X277/TN1_Precios!X278)</f>
        <v>0</v>
      </c>
      <c r="Y277" s="7">
        <f>LN(TN1_Precios!Y277/TN1_Precios!Y278)</f>
        <v>1.5582320583055876E-2</v>
      </c>
      <c r="Z277" s="7">
        <f>LN(TN1_Precios!Z277/TN1_Precios!Z278)</f>
        <v>-6.5258689436077429E-3</v>
      </c>
      <c r="AA277" s="7">
        <f>LN(TN1_Precios!AA277/TN1_Precios!AA278)</f>
        <v>3.1076031742058633E-3</v>
      </c>
      <c r="AB277" s="7">
        <f>LN(TN1_Precios!AB277/TN1_Precios!AB278)</f>
        <v>-7.297806157705403E-3</v>
      </c>
      <c r="AC277" s="7">
        <f>LN(TN1_Precios!AC277/TN1_Precios!AC278)</f>
        <v>2.293497128249599E-2</v>
      </c>
      <c r="AD277" s="7">
        <f>LN(TN1_Precios!AD277/TN1_Precios!AD278)</f>
        <v>8.756980678810658E-3</v>
      </c>
      <c r="AE277" s="7">
        <f>LN(TN1_Precios!AE277/TN1_Precios!AE278)</f>
        <v>2.2988241515352677E-5</v>
      </c>
      <c r="AF277" s="7">
        <f>LN(TN1_Precios!AF277/TN1_Precios!AF278)</f>
        <v>7.782140442054949E-3</v>
      </c>
      <c r="AG277" s="7"/>
      <c r="AH277" s="7">
        <f>LN(TN1_Precios!AH277/TN1_Precios!AH278)</f>
        <v>-2.3571538434434602E-2</v>
      </c>
      <c r="AI277" s="7">
        <f>LN(TN1_Precios!AI277/TN1_Precios!AI278)</f>
        <v>2.0002000266702272E-4</v>
      </c>
      <c r="AJ277" s="7">
        <f>LN(TN1_Precios!AJ277/TN1_Precios!AJ278)</f>
        <v>7.1235299297100433E-3</v>
      </c>
      <c r="AK277" s="7">
        <f>LN(TN1_Precios!AK277/TN1_Precios!AK278)</f>
        <v>-2.2855704248771608E-2</v>
      </c>
      <c r="AL277" s="7">
        <f>LN(TN1_Precios!AL277/TN1_Precios!AL278)</f>
        <v>-9.3829631010631954E-3</v>
      </c>
      <c r="AM277" s="7">
        <f>LN(TN1_Precios!AM277/TN1_Precios!AM278)</f>
        <v>-2.9154539601241309E-3</v>
      </c>
      <c r="AN277" s="7">
        <f>LN(TN1_Precios!AN277/TN1_Precios!AN278)</f>
        <v>7.6563538619931456E-3</v>
      </c>
    </row>
    <row r="278" spans="1:40" x14ac:dyDescent="0.2">
      <c r="A278" s="6">
        <v>42452</v>
      </c>
      <c r="B278" s="7">
        <f>LN(TN1_Precios!B278/TN1_Precios!B279)</f>
        <v>-1.7228895727008336E-2</v>
      </c>
      <c r="C278" s="7"/>
      <c r="D278" s="7">
        <f>LN(TN1_Precios!D278/TN1_Precios!D279)</f>
        <v>-1.4325868274264903E-2</v>
      </c>
      <c r="E278" s="7">
        <f>LN(TN1_Precios!E278/TN1_Precios!E279)</f>
        <v>-3.0018350888889721E-2</v>
      </c>
      <c r="F278" s="7">
        <f>LN(TN1_Precios!F278/TN1_Precios!F279)</f>
        <v>-7.3563343480867365E-3</v>
      </c>
      <c r="G278" s="7">
        <f>LN(TN1_Precios!G278/TN1_Precios!G279)</f>
        <v>-1.7125249525463369E-2</v>
      </c>
      <c r="H278" s="7">
        <f>LN(TN1_Precios!H278/TN1_Precios!H279)</f>
        <v>-1.3001817440673719E-2</v>
      </c>
      <c r="I278" s="7">
        <f>LN(TN1_Precios!I278/TN1_Precios!I279)</f>
        <v>-1.7037223782401165E-2</v>
      </c>
      <c r="J278" s="7">
        <f>LN(TN1_Precios!J278/TN1_Precios!J279)</f>
        <v>-3.397145835029932E-2</v>
      </c>
      <c r="K278" s="7">
        <f>LN(TN1_Precios!K278/TN1_Precios!K279)</f>
        <v>-1.905444605781772E-3</v>
      </c>
      <c r="L278" s="7">
        <f>LN(TN1_Precios!L278/TN1_Precios!L279)</f>
        <v>9.4451010563549609E-4</v>
      </c>
      <c r="M278" s="7">
        <f>LN(TN1_Precios!M278/TN1_Precios!M279)</f>
        <v>-1.0734054412271201E-2</v>
      </c>
      <c r="N278" s="7">
        <f>LN(TN1_Precios!N278/TN1_Precios!N279)</f>
        <v>-8.1978009863715104E-3</v>
      </c>
      <c r="O278" s="7">
        <f>LN(TN1_Precios!O278/TN1_Precios!O279)</f>
        <v>-1.252829793304178E-2</v>
      </c>
      <c r="P278" s="7">
        <f>LN(TN1_Precios!P278/TN1_Precios!P279)</f>
        <v>-7.903775437698957E-3</v>
      </c>
      <c r="Q278" s="7">
        <f>LN(TN1_Precios!Q278/TN1_Precios!Q279)</f>
        <v>-2.7174006808511009E-2</v>
      </c>
      <c r="R278" s="7">
        <f>LN(TN1_Precios!R278/TN1_Precios!R279)</f>
        <v>-1.5139061215684266E-2</v>
      </c>
      <c r="S278" s="7">
        <f>LN(TN1_Precios!S278/TN1_Precios!S279)</f>
        <v>-1.4874314805458676E-3</v>
      </c>
      <c r="T278" s="7">
        <f>LN(TN1_Precios!T278/TN1_Precios!T279)</f>
        <v>1.5617766253273994E-2</v>
      </c>
      <c r="U278" s="7">
        <f>LN(TN1_Precios!U278/TN1_Precios!U279)</f>
        <v>-6.8756939084722033E-3</v>
      </c>
      <c r="V278" s="7">
        <f>LN(TN1_Precios!V278/TN1_Precios!V279)</f>
        <v>-6.3887859535342421E-3</v>
      </c>
      <c r="W278" s="7">
        <f>LN(TN1_Precios!W278/TN1_Precios!W279)</f>
        <v>-5.9397713877842829E-3</v>
      </c>
      <c r="X278" s="7">
        <f>LN(TN1_Precios!X278/TN1_Precios!X279)</f>
        <v>-9.1810260743861328E-3</v>
      </c>
      <c r="Y278" s="7">
        <f>LN(TN1_Precios!Y278/TN1_Precios!Y279)</f>
        <v>-1.8073013708206256E-2</v>
      </c>
      <c r="Z278" s="7">
        <f>LN(TN1_Precios!Z278/TN1_Precios!Z279)</f>
        <v>-9.2009509214862999E-3</v>
      </c>
      <c r="AA278" s="7">
        <f>LN(TN1_Precios!AA278/TN1_Precios!AA279)</f>
        <v>-1.8438735107033657E-2</v>
      </c>
      <c r="AB278" s="7">
        <f>LN(TN1_Precios!AB278/TN1_Precios!AB279)</f>
        <v>-6.5146810211936419E-3</v>
      </c>
      <c r="AC278" s="7">
        <f>LN(TN1_Precios!AC278/TN1_Precios!AC279)</f>
        <v>-7.9996800170615773E-5</v>
      </c>
      <c r="AD278" s="7">
        <f>LN(TN1_Precios!AD278/TN1_Precios!AD279)</f>
        <v>1.5143391858185354E-3</v>
      </c>
      <c r="AE278" s="7">
        <f>LN(TN1_Precios!AE278/TN1_Precios!AE279)</f>
        <v>1.6093248916822795E-4</v>
      </c>
      <c r="AF278" s="7">
        <f>LN(TN1_Precios!AF278/TN1_Precios!AF279)</f>
        <v>1.0418669673340967E-2</v>
      </c>
      <c r="AG278" s="7"/>
      <c r="AH278" s="7">
        <f>LN(TN1_Precios!AH278/TN1_Precios!AH279)</f>
        <v>-1.9307543765015225E-3</v>
      </c>
      <c r="AI278" s="7">
        <f>LN(TN1_Precios!AI278/TN1_Precios!AI279)</f>
        <v>-1.9984019440464533E-3</v>
      </c>
      <c r="AJ278" s="7">
        <f>LN(TN1_Precios!AJ278/TN1_Precios!AJ279)</f>
        <v>-1.9697489966159533E-2</v>
      </c>
      <c r="AK278" s="7">
        <f>LN(TN1_Precios!AK278/TN1_Precios!AK279)</f>
        <v>-2.7331037721734486E-3</v>
      </c>
      <c r="AL278" s="7">
        <f>LN(TN1_Precios!AL278/TN1_Precios!AL279)</f>
        <v>3.5984205795333117E-3</v>
      </c>
      <c r="AM278" s="7">
        <f>LN(TN1_Precios!AM278/TN1_Precios!AM279)</f>
        <v>0</v>
      </c>
      <c r="AN278" s="7">
        <f>LN(TN1_Precios!AN278/TN1_Precios!AN279)</f>
        <v>0</v>
      </c>
    </row>
    <row r="279" spans="1:40" x14ac:dyDescent="0.2">
      <c r="A279" s="6">
        <v>42451</v>
      </c>
      <c r="B279" s="7">
        <f>LN(TN1_Precios!B279/TN1_Precios!B280)</f>
        <v>0</v>
      </c>
      <c r="C279" s="7"/>
      <c r="D279" s="7">
        <f>LN(TN1_Precios!D279/TN1_Precios!D280)</f>
        <v>-9.8891555187833966E-3</v>
      </c>
      <c r="E279" s="7">
        <f>LN(TN1_Precios!E279/TN1_Precios!E280)</f>
        <v>-1.628534719099009E-2</v>
      </c>
      <c r="F279" s="7">
        <f>LN(TN1_Precios!F279/TN1_Precios!F280)</f>
        <v>-1.126617774991508E-2</v>
      </c>
      <c r="G279" s="7">
        <f>LN(TN1_Precios!G279/TN1_Precios!G280)</f>
        <v>2.625773308873593E-2</v>
      </c>
      <c r="H279" s="7">
        <f>LN(TN1_Precios!H279/TN1_Precios!H280)</f>
        <v>-3.0263749860428573E-3</v>
      </c>
      <c r="I279" s="7">
        <f>LN(TN1_Precios!I279/TN1_Precios!I280)</f>
        <v>-4.2143349550621077E-3</v>
      </c>
      <c r="J279" s="7">
        <f>LN(TN1_Precios!J279/TN1_Precios!J280)</f>
        <v>1.5418968379318181E-2</v>
      </c>
      <c r="K279" s="7">
        <f>LN(TN1_Precios!K279/TN1_Precios!K280)</f>
        <v>-1.1637324715308433E-2</v>
      </c>
      <c r="L279" s="7">
        <f>LN(TN1_Precios!L279/TN1_Precios!L280)</f>
        <v>-3.4196130251634049E-3</v>
      </c>
      <c r="M279" s="7">
        <f>LN(TN1_Precios!M279/TN1_Precios!M280)</f>
        <v>-2.631033851744053E-3</v>
      </c>
      <c r="N279" s="7">
        <f>LN(TN1_Precios!N279/TN1_Precios!N280)</f>
        <v>-2.1681234431915195E-2</v>
      </c>
      <c r="O279" s="7">
        <f>LN(TN1_Precios!O279/TN1_Precios!O280)</f>
        <v>-1.9692714190833543E-2</v>
      </c>
      <c r="P279" s="7">
        <f>LN(TN1_Precios!P279/TN1_Precios!P280)</f>
        <v>8.2604724273913598E-3</v>
      </c>
      <c r="Q279" s="7">
        <f>LN(TN1_Precios!Q279/TN1_Precios!Q280)</f>
        <v>-2.6293418597226922E-3</v>
      </c>
      <c r="R279" s="7">
        <f>LN(TN1_Precios!R279/TN1_Precios!R280)</f>
        <v>1.091072510616301E-2</v>
      </c>
      <c r="S279" s="7">
        <f>LN(TN1_Precios!S279/TN1_Precios!S280)</f>
        <v>-2.3752980289073944E-3</v>
      </c>
      <c r="T279" s="7">
        <f>LN(TN1_Precios!T279/TN1_Precios!T280)</f>
        <v>-9.5928891570385925E-3</v>
      </c>
      <c r="U279" s="7">
        <f>LN(TN1_Precios!U279/TN1_Precios!U280)</f>
        <v>-1.2450628433055507E-3</v>
      </c>
      <c r="V279" s="7">
        <f>LN(TN1_Precios!V279/TN1_Precios!V280)</f>
        <v>0</v>
      </c>
      <c r="W279" s="7">
        <f>LN(TN1_Precios!W279/TN1_Precios!W280)</f>
        <v>1.5383432074028076E-4</v>
      </c>
      <c r="X279" s="7">
        <f>LN(TN1_Precios!X279/TN1_Precios!X280)</f>
        <v>-1.024079390569139E-2</v>
      </c>
      <c r="Y279" s="7">
        <f>LN(TN1_Precios!Y279/TN1_Precios!Y280)</f>
        <v>-6.1214341370533713E-4</v>
      </c>
      <c r="Z279" s="7">
        <f>LN(TN1_Precios!Z279/TN1_Precios!Z280)</f>
        <v>-5.0869013390278872E-4</v>
      </c>
      <c r="AA279" s="7">
        <f>LN(TN1_Precios!AA279/TN1_Precios!AA280)</f>
        <v>2.4431969153046323E-3</v>
      </c>
      <c r="AB279" s="7">
        <f>LN(TN1_Precios!AB279/TN1_Precios!AB280)</f>
        <v>4.1482022963279389E-3</v>
      </c>
      <c r="AC279" s="7">
        <f>LN(TN1_Precios!AC279/TN1_Precios!AC280)</f>
        <v>-3.1992322115631018E-4</v>
      </c>
      <c r="AD279" s="7">
        <f>LN(TN1_Precios!AD279/TN1_Precios!AD280)</f>
        <v>-1.0271319864629079E-2</v>
      </c>
      <c r="AE279" s="7">
        <f>LN(TN1_Precios!AE279/TN1_Precios!AE280)</f>
        <v>-2.2889183566724387E-2</v>
      </c>
      <c r="AF279" s="7">
        <f>LN(TN1_Precios!AF279/TN1_Precios!AF280)</f>
        <v>5.2630193954348976E-5</v>
      </c>
      <c r="AG279" s="7"/>
      <c r="AH279" s="7">
        <f>LN(TN1_Precios!AH279/TN1_Precios!AH280)</f>
        <v>5.960801963179968E-3</v>
      </c>
      <c r="AI279" s="7">
        <f>LN(TN1_Precios!AI279/TN1_Precios!AI280)</f>
        <v>2.1797028448069373E-2</v>
      </c>
      <c r="AJ279" s="7">
        <f>LN(TN1_Precios!AJ279/TN1_Precios!AJ280)</f>
        <v>1.2728281024409946E-2</v>
      </c>
      <c r="AK279" s="7">
        <f>LN(TN1_Precios!AK279/TN1_Precios!AK280)</f>
        <v>2.1017241868508878E-3</v>
      </c>
      <c r="AL279" s="7">
        <f>LN(TN1_Precios!AL279/TN1_Precios!AL280)</f>
        <v>-2.1606058099059278E-3</v>
      </c>
      <c r="AM279" s="7">
        <f>LN(TN1_Precios!AM279/TN1_Precios!AM280)</f>
        <v>2.9154539601241349E-3</v>
      </c>
      <c r="AN279" s="7">
        <f>LN(TN1_Precios!AN279/TN1_Precios!AN280)</f>
        <v>-3.4100629805419547E-3</v>
      </c>
    </row>
    <row r="280" spans="1:40" x14ac:dyDescent="0.2">
      <c r="A280" s="6">
        <v>42450</v>
      </c>
      <c r="B280" s="7">
        <f>LN(TN1_Precios!B280/TN1_Precios!B281)</f>
        <v>1.0396067883766727E-3</v>
      </c>
      <c r="C280" s="7"/>
      <c r="D280" s="7">
        <f>LN(TN1_Precios!D280/TN1_Precios!D281)</f>
        <v>-3.3266657495344414E-3</v>
      </c>
      <c r="E280" s="7">
        <f>LN(TN1_Precios!E280/TN1_Precios!E281)</f>
        <v>-1.2132971315666393E-2</v>
      </c>
      <c r="F280" s="7">
        <f>LN(TN1_Precios!F280/TN1_Precios!F281)</f>
        <v>-6.0187512921221296E-3</v>
      </c>
      <c r="G280" s="7">
        <f>LN(TN1_Precios!G280/TN1_Precios!G281)</f>
        <v>-1.7281012127177621E-2</v>
      </c>
      <c r="H280" s="7">
        <f>LN(TN1_Precios!H280/TN1_Precios!H281)</f>
        <v>-4.8805092210133195E-3</v>
      </c>
      <c r="I280" s="7">
        <f>LN(TN1_Precios!I280/TN1_Precios!I281)</f>
        <v>-5.3924636363017076E-3</v>
      </c>
      <c r="J280" s="7">
        <f>LN(TN1_Precios!J280/TN1_Precios!J281)</f>
        <v>1.0198388674462766E-2</v>
      </c>
      <c r="K280" s="7">
        <f>LN(TN1_Precios!K280/TN1_Precios!K281)</f>
        <v>2.2176808950053976E-3</v>
      </c>
      <c r="L280" s="7">
        <f>LN(TN1_Precios!L280/TN1_Precios!L281)</f>
        <v>-8.5565780215522674E-3</v>
      </c>
      <c r="M280" s="7">
        <f>LN(TN1_Precios!M280/TN1_Precios!M281)</f>
        <v>-5.3972594953170271E-2</v>
      </c>
      <c r="N280" s="7">
        <f>LN(TN1_Precios!N280/TN1_Precios!N281)</f>
        <v>2.1532507012268012E-3</v>
      </c>
      <c r="O280" s="7">
        <f>LN(TN1_Precios!O280/TN1_Precios!O281)</f>
        <v>4.5020070212879104E-3</v>
      </c>
      <c r="P280" s="7">
        <f>LN(TN1_Precios!P280/TN1_Precios!P281)</f>
        <v>-8.5258065288019314E-3</v>
      </c>
      <c r="Q280" s="7">
        <f>LN(TN1_Precios!Q280/TN1_Precios!Q281)</f>
        <v>-3.5771593590510232E-3</v>
      </c>
      <c r="R280" s="7">
        <f>LN(TN1_Precios!R280/TN1_Precios!R281)</f>
        <v>-1.2578782206860073E-2</v>
      </c>
      <c r="S280" s="7">
        <f>LN(TN1_Precios!S280/TN1_Precios!S281)</f>
        <v>-2.2288312661837575E-2</v>
      </c>
      <c r="T280" s="7">
        <f>LN(TN1_Precios!T280/TN1_Precios!T281)</f>
        <v>4.7650756664883664E-2</v>
      </c>
      <c r="U280" s="7">
        <f>LN(TN1_Precios!U280/TN1_Precios!U281)</f>
        <v>1.8840697633279346E-2</v>
      </c>
      <c r="V280" s="7">
        <f>LN(TN1_Precios!V280/TN1_Precios!V281)</f>
        <v>1.6664398795676522E-2</v>
      </c>
      <c r="W280" s="7">
        <f>LN(TN1_Precios!W280/TN1_Precios!W281)</f>
        <v>0</v>
      </c>
      <c r="X280" s="7">
        <f>LN(TN1_Precios!X280/TN1_Precios!X281)</f>
        <v>8.3186405027323267E-3</v>
      </c>
      <c r="Y280" s="7">
        <f>LN(TN1_Precios!Y280/TN1_Precios!Y281)</f>
        <v>-3.5379796627985393E-3</v>
      </c>
      <c r="Z280" s="7">
        <f>LN(TN1_Precios!Z280/TN1_Precios!Z281)</f>
        <v>1.7787368229223222E-2</v>
      </c>
      <c r="AA280" s="7">
        <f>LN(TN1_Precios!AA280/TN1_Precios!AA281)</f>
        <v>1.2801750410040726E-2</v>
      </c>
      <c r="AB280" s="7">
        <f>LN(TN1_Precios!AB280/TN1_Precios!AB281)</f>
        <v>-4.7162227603365784E-3</v>
      </c>
      <c r="AC280" s="7">
        <f>LN(TN1_Precios!AC280/TN1_Precios!AC281)</f>
        <v>3.3643094853425485E-3</v>
      </c>
      <c r="AD280" s="7">
        <f>LN(TN1_Precios!AD280/TN1_Precios!AD281)</f>
        <v>-4.3089421962656617E-2</v>
      </c>
      <c r="AE280" s="7">
        <f>LN(TN1_Precios!AE280/TN1_Precios!AE281)</f>
        <v>-6.7189502487449808E-3</v>
      </c>
      <c r="AF280" s="7">
        <f>LN(TN1_Precios!AF280/TN1_Precios!AF281)</f>
        <v>0</v>
      </c>
      <c r="AG280" s="7"/>
      <c r="AH280" s="7">
        <f>LN(TN1_Precios!AH280/TN1_Precios!AH281)</f>
        <v>-1.5094233384317632E-2</v>
      </c>
      <c r="AI280" s="7">
        <f>LN(TN1_Precios!AI280/TN1_Precios!AI281)</f>
        <v>2.040608108294125E-4</v>
      </c>
      <c r="AJ280" s="7">
        <f>LN(TN1_Precios!AJ280/TN1_Precios!AJ281)</f>
        <v>8.446716112048773E-3</v>
      </c>
      <c r="AK280" s="7">
        <f>LN(TN1_Precios!AK280/TN1_Precios!AK281)</f>
        <v>2.2195557501163147E-2</v>
      </c>
      <c r="AL280" s="7">
        <f>LN(TN1_Precios!AL280/TN1_Precios!AL281)</f>
        <v>3.6036075032986181E-3</v>
      </c>
      <c r="AM280" s="7">
        <f>LN(TN1_Precios!AM280/TN1_Precios!AM281)</f>
        <v>0</v>
      </c>
      <c r="AN280" s="7">
        <f>LN(TN1_Precios!AN280/TN1_Precios!AN281)</f>
        <v>0</v>
      </c>
    </row>
    <row r="281" spans="1:40" x14ac:dyDescent="0.2">
      <c r="A281" s="6">
        <v>42447</v>
      </c>
      <c r="B281" s="7">
        <f>LN(TN1_Precios!B281/TN1_Precios!B282)</f>
        <v>1.6484260193898235E-2</v>
      </c>
      <c r="C281" s="7"/>
      <c r="D281" s="7">
        <f>LN(TN1_Precios!D281/TN1_Precios!D282)</f>
        <v>2.8609096379265682E-2</v>
      </c>
      <c r="E281" s="7">
        <f>LN(TN1_Precios!E281/TN1_Precios!E282)</f>
        <v>5.6132189043992198E-2</v>
      </c>
      <c r="F281" s="7">
        <f>LN(TN1_Precios!F281/TN1_Precios!F282)</f>
        <v>3.2036965351252979E-2</v>
      </c>
      <c r="G281" s="7">
        <f>LN(TN1_Precios!G281/TN1_Precios!G282)</f>
        <v>9.0580329467456391E-3</v>
      </c>
      <c r="H281" s="7">
        <f>LN(TN1_Precios!H281/TN1_Precios!H282)</f>
        <v>1.6240567714749975E-2</v>
      </c>
      <c r="I281" s="7">
        <f>LN(TN1_Precios!I281/TN1_Precios!I282)</f>
        <v>2.7257895935093108E-2</v>
      </c>
      <c r="J281" s="7">
        <f>LN(TN1_Precios!J281/TN1_Precios!J282)</f>
        <v>-5.0312324139295636E-2</v>
      </c>
      <c r="K281" s="7">
        <f>LN(TN1_Precios!K281/TN1_Precios!K282)</f>
        <v>1.7825447188498954E-2</v>
      </c>
      <c r="L281" s="7">
        <f>LN(TN1_Precios!L281/TN1_Precios!L282)</f>
        <v>2.5712915835912561E-2</v>
      </c>
      <c r="M281" s="7">
        <f>LN(TN1_Precios!M281/TN1_Precios!M282)</f>
        <v>2.5479085300984538E-2</v>
      </c>
      <c r="N281" s="7">
        <f>LN(TN1_Precios!N281/TN1_Precios!N282)</f>
        <v>1.5704366698779584E-2</v>
      </c>
      <c r="O281" s="7">
        <f>LN(TN1_Precios!O281/TN1_Precios!O282)</f>
        <v>2.390594895196466E-2</v>
      </c>
      <c r="P281" s="7">
        <f>LN(TN1_Precios!P281/TN1_Precios!P282)</f>
        <v>-3.7073040960677968E-3</v>
      </c>
      <c r="Q281" s="7">
        <f>LN(TN1_Precios!Q281/TN1_Precios!Q282)</f>
        <v>3.7095287698725228E-2</v>
      </c>
      <c r="R281" s="7">
        <f>LN(TN1_Precios!R281/TN1_Precios!R282)</f>
        <v>1.6668055709891268E-4</v>
      </c>
      <c r="S281" s="7">
        <f>LN(TN1_Precios!S281/TN1_Precios!S282)</f>
        <v>-1.2107383412889196E-2</v>
      </c>
      <c r="T281" s="7">
        <f>LN(TN1_Precios!T281/TN1_Precios!T282)</f>
        <v>2.2732332344560891E-2</v>
      </c>
      <c r="U281" s="7">
        <f>LN(TN1_Precios!U281/TN1_Precios!U282)</f>
        <v>-1.1368575528359371E-2</v>
      </c>
      <c r="V281" s="7">
        <f>LN(TN1_Precios!V281/TN1_Precios!V282)</f>
        <v>1.000384828648461E-2</v>
      </c>
      <c r="W281" s="7">
        <f>LN(TN1_Precios!W281/TN1_Precios!W282)</f>
        <v>7.7220460939103185E-3</v>
      </c>
      <c r="X281" s="7">
        <f>LN(TN1_Precios!X281/TN1_Precios!X282)</f>
        <v>-6.0307462730926431E-3</v>
      </c>
      <c r="Y281" s="7">
        <f>LN(TN1_Precios!Y281/TN1_Precios!Y282)</f>
        <v>4.0098071102300775E-3</v>
      </c>
      <c r="Z281" s="7">
        <f>LN(TN1_Precios!Z281/TN1_Precios!Z282)</f>
        <v>5.5373043371857427E-3</v>
      </c>
      <c r="AA281" s="7">
        <f>LN(TN1_Precios!AA281/TN1_Precios!AA282)</f>
        <v>1.9273616559744085E-2</v>
      </c>
      <c r="AB281" s="7">
        <f>LN(TN1_Precios!AB281/TN1_Precios!AB282)</f>
        <v>1.45451166967772E-2</v>
      </c>
      <c r="AC281" s="7">
        <f>LN(TN1_Precios!AC281/TN1_Precios!AC282)</f>
        <v>-1.0932559113192557E-2</v>
      </c>
      <c r="AD281" s="7">
        <f>LN(TN1_Precios!AD281/TN1_Precios!AD282)</f>
        <v>2.0747130189272003E-2</v>
      </c>
      <c r="AE281" s="7">
        <f>LN(TN1_Precios!AE281/TN1_Precios!AE282)</f>
        <v>-2.9198402574287957E-3</v>
      </c>
      <c r="AF281" s="7">
        <f>LN(TN1_Precios!AF281/TN1_Precios!AF282)</f>
        <v>1.4312462710443315E-2</v>
      </c>
      <c r="AG281" s="7"/>
      <c r="AH281" s="7">
        <f>LN(TN1_Precios!AH281/TN1_Precios!AH282)</f>
        <v>2.1988090446128816E-2</v>
      </c>
      <c r="AI281" s="7">
        <f>LN(TN1_Precios!AI281/TN1_Precios!AI282)</f>
        <v>2.0410975567777729E-2</v>
      </c>
      <c r="AJ281" s="7">
        <f>LN(TN1_Precios!AJ281/TN1_Precios!AJ282)</f>
        <v>-4.7269646158742198E-2</v>
      </c>
      <c r="AK281" s="7">
        <f>LN(TN1_Precios!AK281/TN1_Precios!AK282)</f>
        <v>6.6909131230770864E-3</v>
      </c>
      <c r="AL281" s="7">
        <f>LN(TN1_Precios!AL281/TN1_Precios!AL282)</f>
        <v>6.5194001281499705E-3</v>
      </c>
      <c r="AM281" s="7">
        <f>LN(TN1_Precios!AM281/TN1_Precios!AM282)</f>
        <v>1.4599605836562648E-4</v>
      </c>
      <c r="AN281" s="7">
        <f>LN(TN1_Precios!AN281/TN1_Precios!AN282)</f>
        <v>-4.2462908814510968E-3</v>
      </c>
    </row>
    <row r="282" spans="1:40" x14ac:dyDescent="0.2">
      <c r="A282" s="6">
        <v>42446</v>
      </c>
      <c r="B282" s="7">
        <f>LN(TN1_Precios!B282/TN1_Precios!B283)</f>
        <v>9.5293436260183821E-3</v>
      </c>
      <c r="C282" s="7"/>
      <c r="D282" s="7">
        <f>LN(TN1_Precios!D282/TN1_Precios!D283)</f>
        <v>5.4078786789054367E-3</v>
      </c>
      <c r="E282" s="7">
        <f>LN(TN1_Precios!E282/TN1_Precios!E283)</f>
        <v>3.2662500818578482E-3</v>
      </c>
      <c r="F282" s="7">
        <f>LN(TN1_Precios!F282/TN1_Precios!F283)</f>
        <v>4.848925754915245E-4</v>
      </c>
      <c r="G282" s="7">
        <f>LN(TN1_Precios!G282/TN1_Precios!G283)</f>
        <v>0</v>
      </c>
      <c r="H282" s="7">
        <f>LN(TN1_Precios!H282/TN1_Precios!H283)</f>
        <v>-1.8743339946121654E-2</v>
      </c>
      <c r="I282" s="7">
        <f>LN(TN1_Precios!I282/TN1_Precios!I283)</f>
        <v>9.8735760463605823E-3</v>
      </c>
      <c r="J282" s="7">
        <f>LN(TN1_Precios!J282/TN1_Precios!J283)</f>
        <v>5.8716361767002047E-2</v>
      </c>
      <c r="K282" s="7">
        <f>LN(TN1_Precios!K282/TN1_Precios!K283)</f>
        <v>1.2535870375415281E-2</v>
      </c>
      <c r="L282" s="7">
        <f>LN(TN1_Precios!L282/TN1_Precios!L283)</f>
        <v>2.4548918944975625E-2</v>
      </c>
      <c r="M282" s="7">
        <f>LN(TN1_Precios!M282/TN1_Precios!M283)</f>
        <v>1.2104096696684862E-3</v>
      </c>
      <c r="N282" s="7">
        <f>LN(TN1_Precios!N282/TN1_Precios!N283)</f>
        <v>3.1330309480233345E-3</v>
      </c>
      <c r="O282" s="7">
        <f>LN(TN1_Precios!O282/TN1_Precios!O283)</f>
        <v>5.0690976012853842E-3</v>
      </c>
      <c r="P282" s="7">
        <f>LN(TN1_Precios!P282/TN1_Precios!P283)</f>
        <v>-2.9911168601396494E-3</v>
      </c>
      <c r="Q282" s="7">
        <f>LN(TN1_Precios!Q282/TN1_Precios!Q283)</f>
        <v>1.0226860155014802E-2</v>
      </c>
      <c r="R282" s="7">
        <f>LN(TN1_Precios!R282/TN1_Precios!R283)</f>
        <v>0</v>
      </c>
      <c r="S282" s="7">
        <f>LN(TN1_Precios!S282/TN1_Precios!S283)</f>
        <v>5.747142255567851E-3</v>
      </c>
      <c r="T282" s="7">
        <f>LN(TN1_Precios!T282/TN1_Precios!T283)</f>
        <v>-3.6099723573671069E-2</v>
      </c>
      <c r="U282" s="7">
        <f>LN(TN1_Precios!U282/TN1_Precios!U283)</f>
        <v>-4.4211120462098828E-3</v>
      </c>
      <c r="V282" s="7">
        <f>LN(TN1_Precios!V282/TN1_Precios!V283)</f>
        <v>8.3046586876964097E-3</v>
      </c>
      <c r="W282" s="7">
        <f>LN(TN1_Precios!W282/TN1_Precios!W283)</f>
        <v>0</v>
      </c>
      <c r="X282" s="7">
        <f>LN(TN1_Precios!X282/TN1_Precios!X283)</f>
        <v>8.8190755639007967E-3</v>
      </c>
      <c r="Y282" s="7">
        <f>LN(TN1_Precios!Y282/TN1_Precios!Y283)</f>
        <v>2.5542798050967007E-3</v>
      </c>
      <c r="Z282" s="7">
        <f>LN(TN1_Precios!Z282/TN1_Precios!Z283)</f>
        <v>1.1167451601666737E-2</v>
      </c>
      <c r="AA282" s="7">
        <f>LN(TN1_Precios!AA282/TN1_Precios!AA283)</f>
        <v>4.1276946293603706E-2</v>
      </c>
      <c r="AB282" s="7">
        <f>LN(TN1_Precios!AB282/TN1_Precios!AB283)</f>
        <v>2.0624431672302396E-2</v>
      </c>
      <c r="AC282" s="7">
        <f>LN(TN1_Precios!AC282/TN1_Precios!AC283)</f>
        <v>2.4097551579060524E-2</v>
      </c>
      <c r="AD282" s="7">
        <f>LN(TN1_Precios!AD282/TN1_Precios!AD283)</f>
        <v>2.6475823054991545E-2</v>
      </c>
      <c r="AE282" s="7">
        <f>LN(TN1_Precios!AE282/TN1_Precios!AE283)</f>
        <v>2.7917186774467154E-2</v>
      </c>
      <c r="AF282" s="7">
        <f>LN(TN1_Precios!AF282/TN1_Precios!AF283)</f>
        <v>0</v>
      </c>
      <c r="AG282" s="7"/>
      <c r="AH282" s="7">
        <f>LN(TN1_Precios!AH282/TN1_Precios!AH283)</f>
        <v>-1.5093835110939589E-2</v>
      </c>
      <c r="AI282" s="7">
        <f>LN(TN1_Precios!AI282/TN1_Precios!AI283)</f>
        <v>2.0831163495808793E-4</v>
      </c>
      <c r="AJ282" s="7">
        <f>LN(TN1_Precios!AJ282/TN1_Precios!AJ283)</f>
        <v>-2.1443030435263077E-2</v>
      </c>
      <c r="AK282" s="7">
        <f>LN(TN1_Precios!AK282/TN1_Precios!AK283)</f>
        <v>1.6742274891818159E-2</v>
      </c>
      <c r="AL282" s="7">
        <f>LN(TN1_Precios!AL282/TN1_Precios!AL283)</f>
        <v>8.0263108742288352E-3</v>
      </c>
      <c r="AM282" s="7">
        <f>LN(TN1_Precios!AM282/TN1_Precios!AM283)</f>
        <v>-1.4599605836572573E-4</v>
      </c>
      <c r="AN282" s="7">
        <f>LN(TN1_Precios!AN282/TN1_Precios!AN283)</f>
        <v>0</v>
      </c>
    </row>
    <row r="283" spans="1:40" x14ac:dyDescent="0.2">
      <c r="A283" s="6">
        <v>42445</v>
      </c>
      <c r="B283" s="7">
        <f>LN(TN1_Precios!B283/TN1_Precios!B284)</f>
        <v>2.5569160839031164E-3</v>
      </c>
      <c r="C283" s="7"/>
      <c r="D283" s="7">
        <f>LN(TN1_Precios!D283/TN1_Precios!D284)</f>
        <v>2.122943356945752E-3</v>
      </c>
      <c r="E283" s="7">
        <f>LN(TN1_Precios!E283/TN1_Precios!E284)</f>
        <v>-3.1223755402097386E-3</v>
      </c>
      <c r="F283" s="7">
        <f>LN(TN1_Precios!F283/TN1_Precios!F284)</f>
        <v>3.8281447226542017E-2</v>
      </c>
      <c r="G283" s="7">
        <f>LN(TN1_Precios!G283/TN1_Precios!G284)</f>
        <v>7.6726719116601864E-3</v>
      </c>
      <c r="H283" s="7">
        <f>LN(TN1_Precios!H283/TN1_Precios!H284)</f>
        <v>-6.2646731311970733E-3</v>
      </c>
      <c r="I283" s="7">
        <f>LN(TN1_Precios!I283/TN1_Precios!I284)</f>
        <v>1.0285270660173361E-2</v>
      </c>
      <c r="J283" s="7">
        <f>LN(TN1_Precios!J283/TN1_Precios!J284)</f>
        <v>1.2461846614534909E-2</v>
      </c>
      <c r="K283" s="7">
        <f>LN(TN1_Precios!K283/TN1_Precios!K284)</f>
        <v>-7.0287146548171132E-4</v>
      </c>
      <c r="L283" s="7">
        <f>LN(TN1_Precios!L283/TN1_Precios!L284)</f>
        <v>-3.4305350967893597E-3</v>
      </c>
      <c r="M283" s="7">
        <f>LN(TN1_Precios!M283/TN1_Precios!M284)</f>
        <v>5.2621048359491529E-3</v>
      </c>
      <c r="N283" s="7">
        <f>LN(TN1_Precios!N283/TN1_Precios!N284)</f>
        <v>-3.5083358876884674E-3</v>
      </c>
      <c r="O283" s="7">
        <f>LN(TN1_Precios!O283/TN1_Precios!O284)</f>
        <v>-8.0549036793279415E-3</v>
      </c>
      <c r="P283" s="7">
        <f>LN(TN1_Precios!P283/TN1_Precios!P284)</f>
        <v>6.1679638665873343E-3</v>
      </c>
      <c r="Q283" s="7">
        <f>LN(TN1_Precios!Q283/TN1_Precios!Q284)</f>
        <v>3.4593161134314132E-3</v>
      </c>
      <c r="R283" s="7">
        <f>LN(TN1_Precios!R283/TN1_Precios!R284)</f>
        <v>-1.6668055709905105E-4</v>
      </c>
      <c r="S283" s="7">
        <f>LN(TN1_Precios!S283/TN1_Precios!S284)</f>
        <v>-4.6003531390612831E-3</v>
      </c>
      <c r="T283" s="7">
        <f>LN(TN1_Precios!T283/TN1_Precios!T284)</f>
        <v>-6.9652630837099298E-3</v>
      </c>
      <c r="U283" s="7">
        <f>LN(TN1_Precios!U283/TN1_Precios!U284)</f>
        <v>1.6248879623309342E-2</v>
      </c>
      <c r="V283" s="7">
        <f>LN(TN1_Precios!V283/TN1_Precios!V284)</f>
        <v>1.9094315500417854E-2</v>
      </c>
      <c r="W283" s="7">
        <f>LN(TN1_Precios!W283/TN1_Precios!W284)</f>
        <v>1.9398648178266761E-3</v>
      </c>
      <c r="X283" s="7">
        <f>LN(TN1_Precios!X283/TN1_Precios!X284)</f>
        <v>-1.3470607251998183E-3</v>
      </c>
      <c r="Y283" s="7">
        <f>LN(TN1_Precios!Y283/TN1_Precios!Y284)</f>
        <v>-1.0178204915756153E-2</v>
      </c>
      <c r="Z283" s="7">
        <f>LN(TN1_Precios!Z283/TN1_Precios!Z284)</f>
        <v>1.1826101997121292E-2</v>
      </c>
      <c r="AA283" s="7">
        <f>LN(TN1_Precios!AA283/TN1_Precios!AA284)</f>
        <v>1.4409637331229389E-2</v>
      </c>
      <c r="AB283" s="7">
        <f>LN(TN1_Precios!AB283/TN1_Precios!AB284)</f>
        <v>2.5211143458885444E-4</v>
      </c>
      <c r="AC283" s="7">
        <f>LN(TN1_Precios!AC283/TN1_Precios!AC284)</f>
        <v>1.6393809775676352E-2</v>
      </c>
      <c r="AD283" s="7">
        <f>LN(TN1_Precios!AD283/TN1_Precios!AD284)</f>
        <v>3.7372290745391466E-2</v>
      </c>
      <c r="AE283" s="7">
        <f>LN(TN1_Precios!AE283/TN1_Precios!AE284)</f>
        <v>-6.956113483364567E-3</v>
      </c>
      <c r="AF283" s="7">
        <f>LN(TN1_Precios!AF283/TN1_Precios!AF284)</f>
        <v>0</v>
      </c>
      <c r="AG283" s="7"/>
      <c r="AH283" s="7">
        <f>LN(TN1_Precios!AH283/TN1_Precios!AH284)</f>
        <v>1.2404314702636181E-2</v>
      </c>
      <c r="AI283" s="7">
        <f>LN(TN1_Precios!AI283/TN1_Precios!AI284)</f>
        <v>1.0471299867295437E-2</v>
      </c>
      <c r="AJ283" s="7">
        <f>LN(TN1_Precios!AJ283/TN1_Precios!AJ284)</f>
        <v>2.764643448791087E-3</v>
      </c>
      <c r="AK283" s="7">
        <f>LN(TN1_Precios!AK283/TN1_Precios!AK284)</f>
        <v>2.5724904855861769E-3</v>
      </c>
      <c r="AL283" s="7">
        <f>LN(TN1_Precios!AL283/TN1_Precios!AL284)</f>
        <v>1.1049836186584935E-2</v>
      </c>
      <c r="AM283" s="7">
        <f>LN(TN1_Precios!AM283/TN1_Precios!AM284)</f>
        <v>1.1747565349950235E-2</v>
      </c>
      <c r="AN283" s="7">
        <f>LN(TN1_Precios!AN283/TN1_Precios!AN284)</f>
        <v>0</v>
      </c>
    </row>
    <row r="284" spans="1:40" x14ac:dyDescent="0.2">
      <c r="A284" s="6">
        <v>42444</v>
      </c>
      <c r="B284" s="7">
        <f>LN(TN1_Precios!B284/TN1_Precios!B285)</f>
        <v>-1.4400419711435631E-3</v>
      </c>
      <c r="C284" s="7"/>
      <c r="D284" s="7">
        <f>LN(TN1_Precios!D284/TN1_Precios!D285)</f>
        <v>9.958417703844031E-4</v>
      </c>
      <c r="E284" s="7">
        <f>LN(TN1_Precios!E284/TN1_Precios!E285)</f>
        <v>-3.2082772269723995E-3</v>
      </c>
      <c r="F284" s="7">
        <f>LN(TN1_Precios!F284/TN1_Precios!F285)</f>
        <v>-1.0807529425040827E-2</v>
      </c>
      <c r="G284" s="7">
        <f>LN(TN1_Precios!G284/TN1_Precios!G285)</f>
        <v>5.6089522250321053E-3</v>
      </c>
      <c r="H284" s="7">
        <f>LN(TN1_Precios!H284/TN1_Precios!H285)</f>
        <v>1.670577431600857E-2</v>
      </c>
      <c r="I284" s="7">
        <f>LN(TN1_Precios!I284/TN1_Precios!I285)</f>
        <v>-4.3763745997988882E-3</v>
      </c>
      <c r="J284" s="7">
        <f>LN(TN1_Precios!J284/TN1_Precios!J285)</f>
        <v>-3.1505330481865497E-2</v>
      </c>
      <c r="K284" s="7">
        <f>LN(TN1_Precios!K284/TN1_Precios!K285)</f>
        <v>-1.1901071039187998E-2</v>
      </c>
      <c r="L284" s="7">
        <f>LN(TN1_Precios!L284/TN1_Precios!L285)</f>
        <v>5.5054291037318157E-4</v>
      </c>
      <c r="M284" s="7">
        <f>LN(TN1_Precios!M284/TN1_Precios!M285)</f>
        <v>2.3024321134994326E-3</v>
      </c>
      <c r="N284" s="7">
        <f>LN(TN1_Precios!N284/TN1_Precios!N285)</f>
        <v>-6.2537131442135863E-5</v>
      </c>
      <c r="O284" s="7">
        <f>LN(TN1_Precios!O284/TN1_Precios!O285)</f>
        <v>-4.3811087735743199E-3</v>
      </c>
      <c r="P284" s="7">
        <f>LN(TN1_Precios!P284/TN1_Precios!P285)</f>
        <v>-1.2210807494615103E-2</v>
      </c>
      <c r="Q284" s="7">
        <f>LN(TN1_Precios!Q284/TN1_Precios!Q285)</f>
        <v>-2.1048711653693327E-4</v>
      </c>
      <c r="R284" s="7">
        <f>LN(TN1_Precios!R284/TN1_Precios!R285)</f>
        <v>3.0631043553522121E-2</v>
      </c>
      <c r="S284" s="7">
        <f>LN(TN1_Precios!S284/TN1_Precios!S285)</f>
        <v>2.5850940721046339E-3</v>
      </c>
      <c r="T284" s="7">
        <f>LN(TN1_Precios!T284/TN1_Precios!T285)</f>
        <v>3.1711210864758528E-3</v>
      </c>
      <c r="U284" s="7">
        <f>LN(TN1_Precios!U284/TN1_Precios!U285)</f>
        <v>-2.2720331353716363E-3</v>
      </c>
      <c r="V284" s="7">
        <f>LN(TN1_Precios!V284/TN1_Precios!V285)</f>
        <v>0</v>
      </c>
      <c r="W284" s="7">
        <f>LN(TN1_Precios!W284/TN1_Precios!W285)</f>
        <v>7.5429396839054334E-3</v>
      </c>
      <c r="X284" s="7">
        <f>LN(TN1_Precios!X284/TN1_Precios!X285)</f>
        <v>0</v>
      </c>
      <c r="Y284" s="7">
        <f>LN(TN1_Precios!Y284/TN1_Precios!Y285)</f>
        <v>1.2659029069378444E-4</v>
      </c>
      <c r="Z284" s="7">
        <f>LN(TN1_Precios!Z284/TN1_Precios!Z285)</f>
        <v>8.3801863345771745E-3</v>
      </c>
      <c r="AA284" s="7">
        <f>LN(TN1_Precios!AA284/TN1_Precios!AA285)</f>
        <v>-1.7312463337317868E-2</v>
      </c>
      <c r="AB284" s="7">
        <f>LN(TN1_Precios!AB284/TN1_Precios!AB285)</f>
        <v>-9.0362060639374454E-3</v>
      </c>
      <c r="AC284" s="7">
        <f>LN(TN1_Precios!AC284/TN1_Precios!AC285)</f>
        <v>-2.8515170308021233E-2</v>
      </c>
      <c r="AD284" s="7">
        <f>LN(TN1_Precios!AD284/TN1_Precios!AD285)</f>
        <v>5.3491906595281212E-2</v>
      </c>
      <c r="AE284" s="7">
        <f>LN(TN1_Precios!AE284/TN1_Precios!AE285)</f>
        <v>2.2734259591620527E-2</v>
      </c>
      <c r="AF284" s="7">
        <f>LN(TN1_Precios!AF284/TN1_Precios!AF285)</f>
        <v>1.0683761699989531E-3</v>
      </c>
      <c r="AG284" s="7"/>
      <c r="AH284" s="7">
        <f>LN(TN1_Precios!AH284/TN1_Precios!AH285)</f>
        <v>-9.2263183318040485E-3</v>
      </c>
      <c r="AI284" s="7">
        <f>LN(TN1_Precios!AI284/TN1_Precios!AI285)</f>
        <v>1.9129169908995391E-2</v>
      </c>
      <c r="AJ284" s="7">
        <f>LN(TN1_Precios!AJ284/TN1_Precios!AJ285)</f>
        <v>-3.7812726845612376E-3</v>
      </c>
      <c r="AK284" s="7">
        <f>LN(TN1_Precios!AK284/TN1_Precios!AK285)</f>
        <v>6.6455239771227729E-3</v>
      </c>
      <c r="AL284" s="7">
        <f>LN(TN1_Precios!AL284/TN1_Precios!AL285)</f>
        <v>-7.4046652772369499E-4</v>
      </c>
      <c r="AM284" s="7">
        <f>LN(TN1_Precios!AM284/TN1_Precios!AM285)</f>
        <v>0</v>
      </c>
      <c r="AN284" s="7">
        <f>LN(TN1_Precios!AN284/TN1_Precios!AN285)</f>
        <v>0</v>
      </c>
    </row>
    <row r="285" spans="1:40" x14ac:dyDescent="0.2">
      <c r="A285" s="6">
        <v>42443</v>
      </c>
      <c r="B285" s="7">
        <f>LN(TN1_Precios!B285/TN1_Precios!B286)</f>
        <v>4.4175077619006409E-3</v>
      </c>
      <c r="C285" s="7"/>
      <c r="D285" s="7">
        <f>LN(TN1_Precios!D285/TN1_Precios!D286)</f>
        <v>3.2906300765246934E-3</v>
      </c>
      <c r="E285" s="7">
        <f>LN(TN1_Precios!E285/TN1_Precios!E286)</f>
        <v>-1.3297436758816937E-2</v>
      </c>
      <c r="F285" s="7">
        <f>LN(TN1_Precios!F285/TN1_Precios!F286)</f>
        <v>-1.5577537222874265E-4</v>
      </c>
      <c r="G285" s="7">
        <f>LN(TN1_Precios!G285/TN1_Precios!G286)</f>
        <v>1.2917514252377995E-3</v>
      </c>
      <c r="H285" s="7">
        <f>LN(TN1_Precios!H285/TN1_Precios!H286)</f>
        <v>8.6210527119923198E-3</v>
      </c>
      <c r="I285" s="7">
        <f>LN(TN1_Precios!I285/TN1_Precios!I286)</f>
        <v>2.4984397755987188E-3</v>
      </c>
      <c r="J285" s="7">
        <f>LN(TN1_Precios!J285/TN1_Precios!J286)</f>
        <v>1.9443064313184585E-2</v>
      </c>
      <c r="K285" s="7">
        <f>LN(TN1_Precios!K285/TN1_Precios!K286)</f>
        <v>7.0770156699778309E-3</v>
      </c>
      <c r="L285" s="7">
        <f>LN(TN1_Precios!L285/TN1_Precios!L286)</f>
        <v>-9.1740320186141637E-4</v>
      </c>
      <c r="M285" s="7">
        <f>LN(TN1_Precios!M285/TN1_Precios!M286)</f>
        <v>1.4926388550522349E-3</v>
      </c>
      <c r="N285" s="7">
        <f>LN(TN1_Precios!N285/TN1_Precios!N286)</f>
        <v>9.1720708344208736E-3</v>
      </c>
      <c r="O285" s="7">
        <f>LN(TN1_Precios!O285/TN1_Precios!O286)</f>
        <v>7.5300336840476538E-3</v>
      </c>
      <c r="P285" s="7">
        <f>LN(TN1_Precios!P285/TN1_Precios!P286)</f>
        <v>1.4157194024336201E-2</v>
      </c>
      <c r="Q285" s="7">
        <f>LN(TN1_Precios!Q285/TN1_Precios!Q286)</f>
        <v>-1.6984661276095922E-3</v>
      </c>
      <c r="R285" s="7">
        <f>LN(TN1_Precios!R285/TN1_Precios!R286)</f>
        <v>0</v>
      </c>
      <c r="S285" s="7">
        <f>LN(TN1_Precios!S285/TN1_Precios!S286)</f>
        <v>-6.3073603598266014E-3</v>
      </c>
      <c r="T285" s="7">
        <f>LN(TN1_Precios!T285/TN1_Precios!T286)</f>
        <v>-1.5584191282598268E-2</v>
      </c>
      <c r="U285" s="7">
        <f>LN(TN1_Precios!U285/TN1_Precios!U286)</f>
        <v>6.8536162030853965E-3</v>
      </c>
      <c r="V285" s="7">
        <f>LN(TN1_Precios!V285/TN1_Precios!V286)</f>
        <v>0</v>
      </c>
      <c r="W285" s="7">
        <f>LN(TN1_Precios!W285/TN1_Precios!W286)</f>
        <v>6.1621986344718395E-3</v>
      </c>
      <c r="X285" s="7">
        <f>LN(TN1_Precios!X285/TN1_Precios!X286)</f>
        <v>2.9852205711858194E-3</v>
      </c>
      <c r="Y285" s="7">
        <f>LN(TN1_Precios!Y285/TN1_Precios!Y286)</f>
        <v>6.859782997286022E-3</v>
      </c>
      <c r="Z285" s="7">
        <f>LN(TN1_Precios!Z285/TN1_Precios!Z286)</f>
        <v>-4.2880180050357958E-3</v>
      </c>
      <c r="AA285" s="7">
        <f>LN(TN1_Precios!AA285/TN1_Precios!AA286)</f>
        <v>3.1555819374963524E-2</v>
      </c>
      <c r="AB285" s="7">
        <f>LN(TN1_Precios!AB285/TN1_Precios!AB286)</f>
        <v>-1.3731707205073428E-2</v>
      </c>
      <c r="AC285" s="7">
        <f>LN(TN1_Precios!AC285/TN1_Precios!AC286)</f>
        <v>0</v>
      </c>
      <c r="AD285" s="7">
        <f>LN(TN1_Precios!AD285/TN1_Precios!AD286)</f>
        <v>-6.7128137547080389E-3</v>
      </c>
      <c r="AE285" s="7">
        <f>LN(TN1_Precios!AE285/TN1_Precios!AE286)</f>
        <v>2.3763028512276688E-2</v>
      </c>
      <c r="AF285" s="7">
        <f>LN(TN1_Precios!AF285/TN1_Precios!AF286)</f>
        <v>0</v>
      </c>
      <c r="AG285" s="7"/>
      <c r="AH285" s="7">
        <f>LN(TN1_Precios!AH285/TN1_Precios!AH286)</f>
        <v>3.3451839682914447E-3</v>
      </c>
      <c r="AI285" s="7">
        <f>LN(TN1_Precios!AI285/TN1_Precios!AI286)</f>
        <v>1.0735374085241852E-3</v>
      </c>
      <c r="AJ285" s="7">
        <f>LN(TN1_Precios!AJ285/TN1_Precios!AJ286)</f>
        <v>-1.4514841450849263E-4</v>
      </c>
      <c r="AK285" s="7">
        <f>LN(TN1_Precios!AK285/TN1_Precios!AK286)</f>
        <v>-1.4489276393826692E-2</v>
      </c>
      <c r="AL285" s="7">
        <f>LN(TN1_Precios!AL285/TN1_Precios!AL286)</f>
        <v>7.4046652772369196E-4</v>
      </c>
      <c r="AM285" s="7">
        <f>LN(TN1_Precios!AM285/TN1_Precios!AM286)</f>
        <v>0</v>
      </c>
      <c r="AN285" s="7">
        <f>LN(TN1_Precios!AN285/TN1_Precios!AN286)</f>
        <v>1.1935350549272854E-2</v>
      </c>
    </row>
    <row r="286" spans="1:40" x14ac:dyDescent="0.2">
      <c r="A286" s="6">
        <v>42440</v>
      </c>
      <c r="B286" s="7">
        <f>LN(TN1_Precios!B286/TN1_Precios!B287)</f>
        <v>1.4568543129515469E-3</v>
      </c>
      <c r="C286" s="7"/>
      <c r="D286" s="7">
        <f>LN(TN1_Precios!D286/TN1_Precios!D287)</f>
        <v>5.9070758406458692E-3</v>
      </c>
      <c r="E286" s="7">
        <f>LN(TN1_Precios!E286/TN1_Precios!E287)</f>
        <v>-9.3910630542139457E-3</v>
      </c>
      <c r="F286" s="7">
        <f>LN(TN1_Precios!F286/TN1_Precios!F287)</f>
        <v>0</v>
      </c>
      <c r="G286" s="7">
        <f>LN(TN1_Precios!G286/TN1_Precios!G287)</f>
        <v>2.8662587234260036E-3</v>
      </c>
      <c r="H286" s="7">
        <f>LN(TN1_Precios!H286/TN1_Precios!H287)</f>
        <v>7.932093962382104E-3</v>
      </c>
      <c r="I286" s="7">
        <f>LN(TN1_Precios!I286/TN1_Precios!I287)</f>
        <v>7.2179820671076202E-3</v>
      </c>
      <c r="J286" s="7">
        <f>LN(TN1_Precios!J286/TN1_Precios!J287)</f>
        <v>-1.9981018099335431E-4</v>
      </c>
      <c r="K286" s="7">
        <f>LN(TN1_Precios!K286/TN1_Precios!K287)</f>
        <v>-1.1030852028864025E-2</v>
      </c>
      <c r="L286" s="7">
        <f>LN(TN1_Precios!L286/TN1_Precios!L287)</f>
        <v>2.2644521442236436E-3</v>
      </c>
      <c r="M286" s="7">
        <f>LN(TN1_Precios!M286/TN1_Precios!M287)</f>
        <v>-2.9830530595399661E-3</v>
      </c>
      <c r="N286" s="7">
        <f>LN(TN1_Precios!N286/TN1_Precios!N287)</f>
        <v>1.5967768255475905E-2</v>
      </c>
      <c r="O286" s="7">
        <f>LN(TN1_Precios!O286/TN1_Precios!O287)</f>
        <v>3.8682660129075847E-3</v>
      </c>
      <c r="P286" s="7">
        <f>LN(TN1_Precios!P286/TN1_Precios!P287)</f>
        <v>6.1292663571241527E-3</v>
      </c>
      <c r="Q286" s="7">
        <f>LN(TN1_Precios!Q286/TN1_Precios!Q287)</f>
        <v>-3.0177618861099379E-3</v>
      </c>
      <c r="R286" s="7">
        <f>LN(TN1_Precios!R286/TN1_Precios!R287)</f>
        <v>1.934732625271935E-2</v>
      </c>
      <c r="S286" s="7">
        <f>LN(TN1_Precios!S286/TN1_Precios!S287)</f>
        <v>1.4300016736863417E-3</v>
      </c>
      <c r="T286" s="7">
        <f>LN(TN1_Precios!T286/TN1_Precios!T287)</f>
        <v>5.4268840818722597E-3</v>
      </c>
      <c r="U286" s="7">
        <f>LN(TN1_Precios!U286/TN1_Precios!U287)</f>
        <v>9.4523159714621327E-4</v>
      </c>
      <c r="V286" s="7">
        <f>LN(TN1_Precios!V286/TN1_Precios!V287)</f>
        <v>0</v>
      </c>
      <c r="W286" s="7">
        <f>LN(TN1_Precios!W286/TN1_Precios!W287)</f>
        <v>5.9033330699990623E-3</v>
      </c>
      <c r="X286" s="7">
        <f>LN(TN1_Precios!X286/TN1_Precios!X287)</f>
        <v>-1.9286403145586355E-4</v>
      </c>
      <c r="Y286" s="7">
        <f>LN(TN1_Precios!Y286/TN1_Precios!Y287)</f>
        <v>4.9452861896585971E-3</v>
      </c>
      <c r="Z286" s="7">
        <f>LN(TN1_Precios!Z286/TN1_Precios!Z287)</f>
        <v>3.2142884816914602E-3</v>
      </c>
      <c r="AA286" s="7">
        <f>LN(TN1_Precios!AA286/TN1_Precios!AA287)</f>
        <v>-1.6562896880927856E-2</v>
      </c>
      <c r="AB286" s="7">
        <f>LN(TN1_Precios!AB286/TN1_Precios!AB287)</f>
        <v>-7.3668173057715248E-3</v>
      </c>
      <c r="AC286" s="7">
        <f>LN(TN1_Precios!AC286/TN1_Precios!AC287)</f>
        <v>-4.0080213975388218E-3</v>
      </c>
      <c r="AD286" s="7">
        <f>LN(TN1_Precios!AD286/TN1_Precios!AD287)</f>
        <v>6.7128137547080875E-3</v>
      </c>
      <c r="AE286" s="7">
        <f>LN(TN1_Precios!AE286/TN1_Precios!AE287)</f>
        <v>3.6836890051973839E-2</v>
      </c>
      <c r="AF286" s="7">
        <f>LN(TN1_Precios!AF286/TN1_Precios!AF287)</f>
        <v>3.2119941961735693E-3</v>
      </c>
      <c r="AG286" s="7"/>
      <c r="AH286" s="7">
        <f>LN(TN1_Precios!AH286/TN1_Precios!AH287)</f>
        <v>1.1320378888164066E-2</v>
      </c>
      <c r="AI286" s="7">
        <f>LN(TN1_Precios!AI286/TN1_Precios!AI287)</f>
        <v>4.7373042945189825E-3</v>
      </c>
      <c r="AJ286" s="7">
        <f>LN(TN1_Precios!AJ286/TN1_Precios!AJ287)</f>
        <v>1.3736881215881524E-2</v>
      </c>
      <c r="AK286" s="7">
        <f>LN(TN1_Precios!AK286/TN1_Precios!AK287)</f>
        <v>2.9943688275845676E-2</v>
      </c>
      <c r="AL286" s="7">
        <f>LN(TN1_Precios!AL286/TN1_Precios!AL287)</f>
        <v>-1.2513965291474459E-2</v>
      </c>
      <c r="AM286" s="7">
        <f>LN(TN1_Precios!AM286/TN1_Precios!AM287)</f>
        <v>1.0393560527263082E-2</v>
      </c>
      <c r="AN286" s="7">
        <f>LN(TN1_Precios!AN286/TN1_Precios!AN287)</f>
        <v>0</v>
      </c>
    </row>
    <row r="287" spans="1:40" x14ac:dyDescent="0.2">
      <c r="A287" s="6">
        <v>42439</v>
      </c>
      <c r="B287" s="7">
        <f>LN(TN1_Precios!B287/TN1_Precios!B288)</f>
        <v>5.6467550515082714E-3</v>
      </c>
      <c r="C287" s="7"/>
      <c r="D287" s="7">
        <f>LN(TN1_Precios!D287/TN1_Precios!D288)</f>
        <v>9.0636711115822614E-3</v>
      </c>
      <c r="E287" s="7">
        <f>LN(TN1_Precios!E287/TN1_Precios!E288)</f>
        <v>1.9299879460348311E-2</v>
      </c>
      <c r="F287" s="7">
        <f>LN(TN1_Precios!F287/TN1_Precios!F288)</f>
        <v>3.1045024583126858E-3</v>
      </c>
      <c r="G287" s="7">
        <f>LN(TN1_Precios!G287/TN1_Precios!G288)</f>
        <v>2.8075643406317744E-2</v>
      </c>
      <c r="H287" s="7">
        <f>LN(TN1_Precios!H287/TN1_Precios!H288)</f>
        <v>1.8183471274758984E-4</v>
      </c>
      <c r="I287" s="7">
        <f>LN(TN1_Precios!I287/TN1_Precios!I288)</f>
        <v>6.6361438038083417E-3</v>
      </c>
      <c r="J287" s="7">
        <f>LN(TN1_Precios!J287/TN1_Precios!J288)</f>
        <v>5.1816566189224436E-2</v>
      </c>
      <c r="K287" s="7">
        <f>LN(TN1_Precios!K287/TN1_Precios!K288)</f>
        <v>2.2975327375115904E-2</v>
      </c>
      <c r="L287" s="7">
        <f>LN(TN1_Precios!L287/TN1_Precios!L288)</f>
        <v>2.5127729603876554E-2</v>
      </c>
      <c r="M287" s="7">
        <f>LN(TN1_Precios!M287/TN1_Precios!M288)</f>
        <v>6.5199904972811796E-3</v>
      </c>
      <c r="N287" s="7">
        <f>LN(TN1_Precios!N287/TN1_Precios!N288)</f>
        <v>6.3042987827136177E-3</v>
      </c>
      <c r="O287" s="7">
        <f>LN(TN1_Precios!O287/TN1_Precios!O288)</f>
        <v>1.3109741321519369E-3</v>
      </c>
      <c r="P287" s="7">
        <f>LN(TN1_Precios!P287/TN1_Precios!P288)</f>
        <v>2.6734393956850315E-4</v>
      </c>
      <c r="Q287" s="7">
        <f>LN(TN1_Precios!Q287/TN1_Precios!Q288)</f>
        <v>2.0323571038920836E-3</v>
      </c>
      <c r="R287" s="7">
        <f>LN(TN1_Precios!R287/TN1_Precios!R288)</f>
        <v>1.3149245813090221E-3</v>
      </c>
      <c r="S287" s="7">
        <f>LN(TN1_Precios!S287/TN1_Precios!S288)</f>
        <v>2.2922646140356101E-3</v>
      </c>
      <c r="T287" s="7">
        <f>LN(TN1_Precios!T287/TN1_Precios!T288)</f>
        <v>-1.4679162663049201E-2</v>
      </c>
      <c r="U287" s="7">
        <f>LN(TN1_Precios!U287/TN1_Precios!U288)</f>
        <v>-6.1608815692275401E-3</v>
      </c>
      <c r="V287" s="7">
        <f>LN(TN1_Precios!V287/TN1_Precios!V288)</f>
        <v>0</v>
      </c>
      <c r="W287" s="7">
        <f>LN(TN1_Precios!W287/TN1_Precios!W288)</f>
        <v>-5.9033330699989556E-3</v>
      </c>
      <c r="X287" s="7">
        <f>LN(TN1_Precios!X287/TN1_Precios!X288)</f>
        <v>6.8695543720069556E-3</v>
      </c>
      <c r="Y287" s="7">
        <f>LN(TN1_Precios!Y287/TN1_Precios!Y288)</f>
        <v>1.241291242009928E-2</v>
      </c>
      <c r="Z287" s="7">
        <f>LN(TN1_Precios!Z287/TN1_Precios!Z288)</f>
        <v>9.8859437291398296E-3</v>
      </c>
      <c r="AA287" s="7">
        <f>LN(TN1_Precios!AA287/TN1_Precios!AA288)</f>
        <v>-1.124280376633934E-2</v>
      </c>
      <c r="AB287" s="7">
        <f>LN(TN1_Precios!AB287/TN1_Precios!AB288)</f>
        <v>7.0382482211662316E-3</v>
      </c>
      <c r="AC287" s="7">
        <f>LN(TN1_Precios!AC287/TN1_Precios!AC288)</f>
        <v>-8.0475315793006319E-3</v>
      </c>
      <c r="AD287" s="7">
        <f>LN(TN1_Precios!AD287/TN1_Precios!AD288)</f>
        <v>-1.025650016718911E-2</v>
      </c>
      <c r="AE287" s="7">
        <f>LN(TN1_Precios!AE287/TN1_Precios!AE288)</f>
        <v>-4.6924588109891027E-4</v>
      </c>
      <c r="AF287" s="7">
        <f>LN(TN1_Precios!AF287/TN1_Precios!AF288)</f>
        <v>-2.6773777707164029E-3</v>
      </c>
      <c r="AG287" s="7"/>
      <c r="AH287" s="7">
        <f>LN(TN1_Precios!AH287/TN1_Precios!AH288)</f>
        <v>-2.0700333017979529E-2</v>
      </c>
      <c r="AI287" s="7">
        <f>LN(TN1_Precios!AI287/TN1_Precios!AI288)</f>
        <v>2.1586616381712772E-4</v>
      </c>
      <c r="AJ287" s="7">
        <f>LN(TN1_Precios!AJ287/TN1_Precios!AJ288)</f>
        <v>1.8939256729373521E-2</v>
      </c>
      <c r="AK287" s="7">
        <f>LN(TN1_Precios!AK287/TN1_Precios!AK288)</f>
        <v>4.6903449161355922E-2</v>
      </c>
      <c r="AL287" s="7">
        <f>LN(TN1_Precios!AL287/TN1_Precios!AL288)</f>
        <v>7.3179659321414604E-4</v>
      </c>
      <c r="AM287" s="7">
        <f>LN(TN1_Precios!AM287/TN1_Precios!AM288)</f>
        <v>-1.7894427679846208E-3</v>
      </c>
      <c r="AN287" s="7">
        <f>LN(TN1_Precios!AN287/TN1_Precios!AN288)</f>
        <v>8.5800091063680938E-4</v>
      </c>
    </row>
    <row r="288" spans="1:40" x14ac:dyDescent="0.2">
      <c r="A288" s="6">
        <v>42438</v>
      </c>
      <c r="B288" s="7">
        <f>LN(TN1_Precios!B288/TN1_Precios!B289)</f>
        <v>-2.067288462607458E-3</v>
      </c>
      <c r="C288" s="7"/>
      <c r="D288" s="7">
        <f>LN(TN1_Precios!D288/TN1_Precios!D289)</f>
        <v>2.361276185679907E-3</v>
      </c>
      <c r="E288" s="7">
        <f>LN(TN1_Precios!E288/TN1_Precios!E289)</f>
        <v>-6.1749115598573228E-3</v>
      </c>
      <c r="F288" s="7">
        <f>LN(TN1_Precios!F288/TN1_Precios!F289)</f>
        <v>0</v>
      </c>
      <c r="G288" s="7">
        <f>LN(TN1_Precios!G288/TN1_Precios!G289)</f>
        <v>3.6252663249460304E-3</v>
      </c>
      <c r="H288" s="7">
        <f>LN(TN1_Precios!H288/TN1_Precios!H289)</f>
        <v>-9.0154306383532397E-3</v>
      </c>
      <c r="I288" s="7">
        <f>LN(TN1_Precios!I288/TN1_Precios!I289)</f>
        <v>6.3431654521396426E-4</v>
      </c>
      <c r="J288" s="7">
        <f>LN(TN1_Precios!J288/TN1_Precios!J289)</f>
        <v>-6.7378382858850075E-2</v>
      </c>
      <c r="K288" s="7">
        <f>LN(TN1_Precios!K288/TN1_Precios!K289)</f>
        <v>8.5699880025915699E-3</v>
      </c>
      <c r="L288" s="7">
        <f>LN(TN1_Precios!L288/TN1_Precios!L289)</f>
        <v>5.4811918610806745E-3</v>
      </c>
      <c r="M288" s="7">
        <f>LN(TN1_Precios!M288/TN1_Precios!M289)</f>
        <v>-4.0799730199155308E-3</v>
      </c>
      <c r="N288" s="7">
        <f>LN(TN1_Precios!N288/TN1_Precios!N289)</f>
        <v>1.7117798950130603E-2</v>
      </c>
      <c r="O288" s="7">
        <f>LN(TN1_Precios!O288/TN1_Precios!O289)</f>
        <v>2.7915396217161213E-3</v>
      </c>
      <c r="P288" s="7">
        <f>LN(TN1_Precios!P288/TN1_Precios!P289)</f>
        <v>-8.9122588178874941E-5</v>
      </c>
      <c r="Q288" s="7">
        <f>LN(TN1_Precios!Q288/TN1_Precios!Q289)</f>
        <v>3.3478654279272841E-3</v>
      </c>
      <c r="R288" s="7">
        <f>LN(TN1_Precios!R288/TN1_Precios!R289)</f>
        <v>3.5354512338121653E-2</v>
      </c>
      <c r="S288" s="7">
        <f>LN(TN1_Precios!S288/TN1_Precios!S289)</f>
        <v>5.1768881795337274E-3</v>
      </c>
      <c r="T288" s="7">
        <f>LN(TN1_Precios!T288/TN1_Precios!T289)</f>
        <v>-2.8218833535369834E-3</v>
      </c>
      <c r="U288" s="7">
        <f>LN(TN1_Precios!U288/TN1_Precios!U289)</f>
        <v>7.5914182643549762E-3</v>
      </c>
      <c r="V288" s="7">
        <f>LN(TN1_Precios!V288/TN1_Precios!V289)</f>
        <v>1.6807118316381191E-2</v>
      </c>
      <c r="W288" s="7">
        <f>LN(TN1_Precios!W288/TN1_Precios!W289)</f>
        <v>2.5229145145237086E-3</v>
      </c>
      <c r="X288" s="7">
        <f>LN(TN1_Precios!X288/TN1_Precios!X289)</f>
        <v>4.8661896511729063E-3</v>
      </c>
      <c r="Y288" s="7">
        <f>LN(TN1_Precios!Y288/TN1_Precios!Y289)</f>
        <v>-2.7847053581099611E-3</v>
      </c>
      <c r="Z288" s="7">
        <f>LN(TN1_Precios!Z288/TN1_Precios!Z289)</f>
        <v>-4.505729890058559E-3</v>
      </c>
      <c r="AA288" s="7">
        <f>LN(TN1_Precios!AA288/TN1_Precios!AA289)</f>
        <v>-5.798790298837915E-2</v>
      </c>
      <c r="AB288" s="7">
        <f>LN(TN1_Precios!AB288/TN1_Precios!AB289)</f>
        <v>-9.3191224586134831E-3</v>
      </c>
      <c r="AC288" s="7">
        <f>LN(TN1_Precios!AC288/TN1_Precios!AC289)</f>
        <v>8.047531579300533E-3</v>
      </c>
      <c r="AD288" s="7">
        <f>LN(TN1_Precios!AD288/TN1_Precios!AD289)</f>
        <v>1.0256500167189061E-2</v>
      </c>
      <c r="AE288" s="7">
        <f>LN(TN1_Precios!AE288/TN1_Precios!AE289)</f>
        <v>2.5001302205417186E-2</v>
      </c>
      <c r="AF288" s="7">
        <f>LN(TN1_Precios!AF288/TN1_Precios!AF289)</f>
        <v>-1.3894086561563885E-3</v>
      </c>
      <c r="AG288" s="7"/>
      <c r="AH288" s="7">
        <f>LN(TN1_Precios!AH288/TN1_Precios!AH289)</f>
        <v>1.7686610378490029E-2</v>
      </c>
      <c r="AI288" s="7">
        <f>LN(TN1_Precios!AI288/TN1_Precios!AI289)</f>
        <v>-2.0725023391044615E-2</v>
      </c>
      <c r="AJ288" s="7">
        <f>LN(TN1_Precios!AJ288/TN1_Precios!AJ289)</f>
        <v>-1.0590791115875173E-2</v>
      </c>
      <c r="AK288" s="7">
        <f>LN(TN1_Precios!AK288/TN1_Precios!AK289)</f>
        <v>1.8942389247262269E-3</v>
      </c>
      <c r="AL288" s="7">
        <f>LN(TN1_Precios!AL288/TN1_Precios!AL289)</f>
        <v>1.9217147185778351E-2</v>
      </c>
      <c r="AM288" s="7">
        <f>LN(TN1_Precios!AM288/TN1_Precios!AM289)</f>
        <v>0</v>
      </c>
      <c r="AN288" s="7">
        <f>LN(TN1_Precios!AN288/TN1_Precios!AN289)</f>
        <v>0</v>
      </c>
    </row>
    <row r="289" spans="1:40" x14ac:dyDescent="0.2">
      <c r="A289" s="6">
        <v>42437</v>
      </c>
      <c r="B289" s="7">
        <f>LN(TN1_Precios!B289/TN1_Precios!B290)</f>
        <v>-4.5596237010407329E-3</v>
      </c>
      <c r="C289" s="7"/>
      <c r="D289" s="7">
        <f>LN(TN1_Precios!D289/TN1_Precios!D290)</f>
        <v>4.6742463628922712E-4</v>
      </c>
      <c r="E289" s="7">
        <f>LN(TN1_Precios!E289/TN1_Precios!E290)</f>
        <v>5.6839713542435315E-4</v>
      </c>
      <c r="F289" s="7">
        <f>LN(TN1_Precios!F289/TN1_Precios!F290)</f>
        <v>0</v>
      </c>
      <c r="G289" s="7">
        <f>LN(TN1_Precios!G289/TN1_Precios!G290)</f>
        <v>6.0394182515832269E-3</v>
      </c>
      <c r="H289" s="7">
        <f>LN(TN1_Precios!H289/TN1_Precios!H290)</f>
        <v>-1.6337837710118281E-2</v>
      </c>
      <c r="I289" s="7">
        <f>LN(TN1_Precios!I289/TN1_Precios!I290)</f>
        <v>2.2232818432287834E-3</v>
      </c>
      <c r="J289" s="7">
        <f>LN(TN1_Precios!J289/TN1_Precios!J290)</f>
        <v>-4.0997046815116456E-2</v>
      </c>
      <c r="K289" s="7">
        <f>LN(TN1_Precios!K289/TN1_Precios!K290)</f>
        <v>1.8350042619579257E-3</v>
      </c>
      <c r="L289" s="7">
        <f>LN(TN1_Precios!L289/TN1_Precios!L290)</f>
        <v>-3.6574640342850852E-3</v>
      </c>
      <c r="M289" s="7">
        <f>LN(TN1_Precios!M289/TN1_Precios!M290)</f>
        <v>1.119160036663386E-2</v>
      </c>
      <c r="N289" s="7">
        <f>LN(TN1_Precios!N289/TN1_Precios!N290)</f>
        <v>-2.2780619745615325E-2</v>
      </c>
      <c r="O289" s="7">
        <f>LN(TN1_Precios!O289/TN1_Precios!O290)</f>
        <v>-1.3146364732985456E-3</v>
      </c>
      <c r="P289" s="7">
        <f>LN(TN1_Precios!P289/TN1_Precios!P290)</f>
        <v>-3.7359943828303237E-3</v>
      </c>
      <c r="Q289" s="7">
        <f>LN(TN1_Precios!Q289/TN1_Precios!Q290)</f>
        <v>-1.9583255297588946E-3</v>
      </c>
      <c r="R289" s="7">
        <f>LN(TN1_Precios!R289/TN1_Precios!R290)</f>
        <v>3.635702639575435E-4</v>
      </c>
      <c r="S289" s="7">
        <f>LN(TN1_Precios!S289/TN1_Precios!S290)</f>
        <v>-5.765350404725269E-4</v>
      </c>
      <c r="T289" s="7">
        <f>LN(TN1_Precios!T289/TN1_Precios!T290)</f>
        <v>-1.4208782711928681E-2</v>
      </c>
      <c r="U289" s="7">
        <f>LN(TN1_Precios!U289/TN1_Precios!U290)</f>
        <v>-9.5784703303829263E-3</v>
      </c>
      <c r="V289" s="7">
        <f>LN(TN1_Precios!V289/TN1_Precios!V290)</f>
        <v>2.828856200477623E-3</v>
      </c>
      <c r="W289" s="7">
        <f>LN(TN1_Precios!W289/TN1_Precios!W290)</f>
        <v>-2.54259974764676E-3</v>
      </c>
      <c r="X289" s="7">
        <f>LN(TN1_Precios!X289/TN1_Precios!X290)</f>
        <v>8.2288865597063242E-3</v>
      </c>
      <c r="Y289" s="7">
        <f>LN(TN1_Precios!Y289/TN1_Precios!Y290)</f>
        <v>-8.8208407621978811E-3</v>
      </c>
      <c r="Z289" s="7">
        <f>LN(TN1_Precios!Z289/TN1_Precios!Z290)</f>
        <v>-5.0224320821342242E-3</v>
      </c>
      <c r="AA289" s="7">
        <f>LN(TN1_Precios!AA289/TN1_Precios!AA290)</f>
        <v>-4.91698208663683E-3</v>
      </c>
      <c r="AB289" s="7">
        <f>LN(TN1_Precios!AB289/TN1_Precios!AB290)</f>
        <v>-2.4752147621793813E-2</v>
      </c>
      <c r="AC289" s="7">
        <f>LN(TN1_Precios!AC289/TN1_Precios!AC290)</f>
        <v>-5.743474627065751E-3</v>
      </c>
      <c r="AD289" s="7">
        <f>LN(TN1_Precios!AD289/TN1_Precios!AD290)</f>
        <v>-3.3620396003414387E-3</v>
      </c>
      <c r="AE289" s="7">
        <f>LN(TN1_Precios!AE289/TN1_Precios!AE290)</f>
        <v>1.0178204915756052E-2</v>
      </c>
      <c r="AF289" s="7">
        <f>LN(TN1_Precios!AF289/TN1_Precios!AF290)</f>
        <v>-1.4526046649743137E-2</v>
      </c>
      <c r="AG289" s="7"/>
      <c r="AH289" s="7">
        <f>LN(TN1_Precios!AH289/TN1_Precios!AH290)</f>
        <v>-1.0712137720251912E-2</v>
      </c>
      <c r="AI289" s="7">
        <f>LN(TN1_Precios!AI289/TN1_Precios!AI290)</f>
        <v>6.1512549457259057E-3</v>
      </c>
      <c r="AJ289" s="7">
        <f>LN(TN1_Precios!AJ289/TN1_Precios!AJ290)</f>
        <v>1.4848915045540662E-3</v>
      </c>
      <c r="AK289" s="7">
        <f>LN(TN1_Precios!AK289/TN1_Precios!AK290)</f>
        <v>-2.8274012393477699E-2</v>
      </c>
      <c r="AL289" s="7">
        <f>LN(TN1_Precios!AL289/TN1_Precios!AL290)</f>
        <v>6.7390745498455192E-3</v>
      </c>
      <c r="AM289" s="7">
        <f>LN(TN1_Precios!AM289/TN1_Precios!AM290)</f>
        <v>-1.4495150996515879E-2</v>
      </c>
      <c r="AN289" s="7">
        <f>LN(TN1_Precios!AN289/TN1_Precios!AN290)</f>
        <v>2.0622107325507363E-3</v>
      </c>
    </row>
    <row r="290" spans="1:40" x14ac:dyDescent="0.2">
      <c r="A290" s="6">
        <v>42436</v>
      </c>
      <c r="B290" s="7">
        <f>LN(TN1_Precios!B290/TN1_Precios!B291)</f>
        <v>-1.0161026220281751E-4</v>
      </c>
      <c r="C290" s="7"/>
      <c r="D290" s="7">
        <f>LN(TN1_Precios!D290/TN1_Precios!D291)</f>
        <v>-1.4016189616828675E-3</v>
      </c>
      <c r="E290" s="7">
        <f>LN(TN1_Precios!E290/TN1_Precios!E291)</f>
        <v>1.4700532010857227E-2</v>
      </c>
      <c r="F290" s="7">
        <f>LN(TN1_Precios!F290/TN1_Precios!F291)</f>
        <v>1.5624877931033656E-5</v>
      </c>
      <c r="G290" s="7">
        <f>LN(TN1_Precios!G290/TN1_Precios!G291)</f>
        <v>-9.5694510161506725E-3</v>
      </c>
      <c r="H290" s="7">
        <f>LN(TN1_Precios!H290/TN1_Precios!H291)</f>
        <v>2.4497198624776938E-3</v>
      </c>
      <c r="I290" s="7">
        <f>LN(TN1_Precios!I290/TN1_Precios!I291)</f>
        <v>-5.7070541711079824E-3</v>
      </c>
      <c r="J290" s="7">
        <f>LN(TN1_Precios!J290/TN1_Precios!J291)</f>
        <v>0.12991022437571859</v>
      </c>
      <c r="K290" s="7">
        <f>LN(TN1_Precios!K290/TN1_Precios!K291)</f>
        <v>-8.4466447057092425E-3</v>
      </c>
      <c r="L290" s="7">
        <f>LN(TN1_Precios!L290/TN1_Precios!L291)</f>
        <v>1.637898816463642E-3</v>
      </c>
      <c r="M290" s="7">
        <f>LN(TN1_Precios!M290/TN1_Precios!M291)</f>
        <v>2.8864015641259333E-3</v>
      </c>
      <c r="N290" s="7">
        <f>LN(TN1_Precios!N290/TN1_Precios!N291)</f>
        <v>-7.4159654540830637E-3</v>
      </c>
      <c r="O290" s="7">
        <f>LN(TN1_Precios!O290/TN1_Precios!O291)</f>
        <v>-1.3675776864085945E-3</v>
      </c>
      <c r="P290" s="7">
        <f>LN(TN1_Precios!P290/TN1_Precios!P291)</f>
        <v>-7.7828287076428292E-3</v>
      </c>
      <c r="Q290" s="7">
        <f>LN(TN1_Precios!Q290/TN1_Precios!Q291)</f>
        <v>8.8836059953637039E-3</v>
      </c>
      <c r="R290" s="7">
        <f>LN(TN1_Precios!R290/TN1_Precios!R291)</f>
        <v>1.2808958292581241E-2</v>
      </c>
      <c r="S290" s="7">
        <f>LN(TN1_Precios!S290/TN1_Precios!S291)</f>
        <v>5.7803629154995493E-3</v>
      </c>
      <c r="T290" s="7">
        <f>LN(TN1_Precios!T290/TN1_Precios!T291)</f>
        <v>-4.0752302783475195E-3</v>
      </c>
      <c r="U290" s="7">
        <f>LN(TN1_Precios!U290/TN1_Precios!U291)</f>
        <v>-3.6797968645779751E-3</v>
      </c>
      <c r="V290" s="7">
        <f>LN(TN1_Precios!V290/TN1_Precios!V291)</f>
        <v>-1.4064929467403552E-2</v>
      </c>
      <c r="W290" s="7">
        <f>LN(TN1_Precios!W290/TN1_Precios!W291)</f>
        <v>0</v>
      </c>
      <c r="X290" s="7">
        <f>LN(TN1_Precios!X290/TN1_Precios!X291)</f>
        <v>-6.471245251830824E-3</v>
      </c>
      <c r="Y290" s="7">
        <f>LN(TN1_Precios!Y290/TN1_Precios!Y291)</f>
        <v>-6.2878820774842272E-3</v>
      </c>
      <c r="Z290" s="7">
        <f>LN(TN1_Precios!Z290/TN1_Precios!Z291)</f>
        <v>-5.8211516117991184E-2</v>
      </c>
      <c r="AA290" s="7">
        <f>LN(TN1_Precios!AA290/TN1_Precios!AA291)</f>
        <v>1.4736743809534282E-2</v>
      </c>
      <c r="AB290" s="7">
        <f>LN(TN1_Precios!AB290/TN1_Precios!AB291)</f>
        <v>8.9300545601849936E-3</v>
      </c>
      <c r="AC290" s="7">
        <f>LN(TN1_Precios!AC290/TN1_Precios!AC291)</f>
        <v>0</v>
      </c>
      <c r="AD290" s="7">
        <f>LN(TN1_Precios!AD290/TN1_Precios!AD291)</f>
        <v>-3.4873022452334285E-3</v>
      </c>
      <c r="AE290" s="7">
        <f>LN(TN1_Precios!AE290/TN1_Precios!AE291)</f>
        <v>1.6763771039667152E-2</v>
      </c>
      <c r="AF290" s="7">
        <f>LN(TN1_Precios!AF290/TN1_Precios!AF291)</f>
        <v>-2.5924203037009281E-2</v>
      </c>
      <c r="AG290" s="7"/>
      <c r="AH290" s="7">
        <f>LN(TN1_Precios!AH290/TN1_Precios!AH291)</f>
        <v>-2.8164625095742904E-3</v>
      </c>
      <c r="AI290" s="7">
        <f>LN(TN1_Precios!AI290/TN1_Precios!AI291)</f>
        <v>1.069528911674795E-2</v>
      </c>
      <c r="AJ290" s="7">
        <f>LN(TN1_Precios!AJ290/TN1_Precios!AJ291)</f>
        <v>-1.2622982927276601E-3</v>
      </c>
      <c r="AK290" s="7">
        <f>LN(TN1_Precios!AK290/TN1_Precios!AK291)</f>
        <v>1.2752810311379766E-2</v>
      </c>
      <c r="AL290" s="7">
        <f>LN(TN1_Precios!AL290/TN1_Precios!AL291)</f>
        <v>-1.4914519565087197E-2</v>
      </c>
      <c r="AM290" s="7">
        <f>LN(TN1_Precios!AM290/TN1_Precios!AM291)</f>
        <v>0</v>
      </c>
      <c r="AN290" s="7">
        <f>LN(TN1_Precios!AN290/TN1_Precios!AN291)</f>
        <v>-3.4399725141427527E-4</v>
      </c>
    </row>
    <row r="291" spans="1:40" x14ac:dyDescent="0.2">
      <c r="A291" s="6">
        <v>42433</v>
      </c>
      <c r="B291" s="7">
        <f>LN(TN1_Precios!B291/TN1_Precios!B292)</f>
        <v>5.4651083141080848E-3</v>
      </c>
      <c r="C291" s="7"/>
      <c r="D291" s="7">
        <f>LN(TN1_Precios!D291/TN1_Precios!D292)</f>
        <v>5.7689931960007261E-4</v>
      </c>
      <c r="E291" s="7">
        <f>LN(TN1_Precios!E291/TN1_Precios!E292)</f>
        <v>9.6142973101089862E-3</v>
      </c>
      <c r="F291" s="7">
        <f>LN(TN1_Precios!F291/TN1_Precios!F292)</f>
        <v>-2.3243392245962152E-2</v>
      </c>
      <c r="G291" s="7">
        <f>LN(TN1_Precios!G291/TN1_Precios!G292)</f>
        <v>2.4097551579060524E-2</v>
      </c>
      <c r="H291" s="7">
        <f>LN(TN1_Precios!H291/TN1_Precios!H292)</f>
        <v>-8.0367216655851115E-3</v>
      </c>
      <c r="I291" s="7">
        <f>LN(TN1_Precios!I291/TN1_Precios!I292)</f>
        <v>-5.9889855920833898E-3</v>
      </c>
      <c r="J291" s="7">
        <f>LN(TN1_Precios!J291/TN1_Precios!J292)</f>
        <v>8.3241404005944403E-2</v>
      </c>
      <c r="K291" s="7">
        <f>LN(TN1_Precios!K291/TN1_Precios!K292)</f>
        <v>5.8701898246671181E-3</v>
      </c>
      <c r="L291" s="7">
        <f>LN(TN1_Precios!L291/TN1_Precios!L292)</f>
        <v>3.9349338788547683E-2</v>
      </c>
      <c r="M291" s="7">
        <f>LN(TN1_Precios!M291/TN1_Precios!M292)</f>
        <v>-1.611176305478227E-2</v>
      </c>
      <c r="N291" s="7">
        <f>LN(TN1_Precios!N291/TN1_Precios!N292)</f>
        <v>-1.1903394948554408E-2</v>
      </c>
      <c r="O291" s="7">
        <f>LN(TN1_Precios!O291/TN1_Precios!O292)</f>
        <v>-6.3755222358252775E-3</v>
      </c>
      <c r="P291" s="7">
        <f>LN(TN1_Precios!P291/TN1_Precios!P292)</f>
        <v>-1.3302025140670984E-2</v>
      </c>
      <c r="Q291" s="7">
        <f>LN(TN1_Precios!Q291/TN1_Precios!Q292)</f>
        <v>2.0085082561023065E-3</v>
      </c>
      <c r="R291" s="7">
        <f>LN(TN1_Precios!R291/TN1_Precios!R292)</f>
        <v>1.1111225425070849E-2</v>
      </c>
      <c r="S291" s="7">
        <f>LN(TN1_Precios!S291/TN1_Precios!S292)</f>
        <v>4.9397165677134225E-3</v>
      </c>
      <c r="T291" s="7">
        <f>LN(TN1_Precios!T291/TN1_Precios!T292)</f>
        <v>-1.3991141227661758E-3</v>
      </c>
      <c r="U291" s="7">
        <f>LN(TN1_Precios!U291/TN1_Precios!U292)</f>
        <v>8.5342814805105804E-3</v>
      </c>
      <c r="V291" s="7">
        <f>LN(TN1_Precios!V291/TN1_Precios!V292)</f>
        <v>-5.0153351157324055E-3</v>
      </c>
      <c r="W291" s="7">
        <f>LN(TN1_Precios!W291/TN1_Precios!W292)</f>
        <v>5.9230183031220712E-3</v>
      </c>
      <c r="X291" s="7">
        <f>LN(TN1_Precios!X291/TN1_Precios!X292)</f>
        <v>-1.1756268507434451E-2</v>
      </c>
      <c r="Y291" s="7">
        <f>LN(TN1_Precios!Y291/TN1_Precios!Y292)</f>
        <v>-6.4764598351856658E-3</v>
      </c>
      <c r="Z291" s="7">
        <f>LN(TN1_Precios!Z291/TN1_Precios!Z292)</f>
        <v>1.3596402517099355E-2</v>
      </c>
      <c r="AA291" s="7">
        <f>LN(TN1_Precios!AA291/TN1_Precios!AA292)</f>
        <v>2.8028666187628056E-2</v>
      </c>
      <c r="AB291" s="7">
        <f>LN(TN1_Precios!AB291/TN1_Precios!AB292)</f>
        <v>4.3291135702109421E-2</v>
      </c>
      <c r="AC291" s="7">
        <f>LN(TN1_Precios!AC291/TN1_Precios!AC292)</f>
        <v>-1.0129874529224333E-2</v>
      </c>
      <c r="AD291" s="7">
        <f>LN(TN1_Precios!AD291/TN1_Precios!AD292)</f>
        <v>1.025720387244361E-2</v>
      </c>
      <c r="AE291" s="7">
        <f>LN(TN1_Precios!AE291/TN1_Precios!AE292)</f>
        <v>1.4407583863272354E-2</v>
      </c>
      <c r="AF291" s="7">
        <f>LN(TN1_Precios!AF291/TN1_Precios!AF292)</f>
        <v>4.1839658342908773E-2</v>
      </c>
      <c r="AG291" s="7"/>
      <c r="AH291" s="7">
        <f>LN(TN1_Precios!AH291/TN1_Precios!AH292)</f>
        <v>0</v>
      </c>
      <c r="AI291" s="7">
        <f>LN(TN1_Precios!AI291/TN1_Precios!AI292)</f>
        <v>-2.9663191823558911E-2</v>
      </c>
      <c r="AJ291" s="7">
        <f>LN(TN1_Precios!AJ291/TN1_Precios!AJ292)</f>
        <v>3.603789411842432E-2</v>
      </c>
      <c r="AK291" s="7">
        <f>LN(TN1_Precios!AK291/TN1_Precios!AK292)</f>
        <v>2.5126356301323469E-2</v>
      </c>
      <c r="AL291" s="7">
        <f>LN(TN1_Precios!AL291/TN1_Precios!AL292)</f>
        <v>-3.694130540142046E-3</v>
      </c>
      <c r="AM291" s="7">
        <f>LN(TN1_Precios!AM291/TN1_Precios!AM292)</f>
        <v>0</v>
      </c>
      <c r="AN291" s="7">
        <f>LN(TN1_Precios!AN291/TN1_Precios!AN292)</f>
        <v>0</v>
      </c>
    </row>
    <row r="292" spans="1:40" x14ac:dyDescent="0.2">
      <c r="A292" s="6">
        <v>42432</v>
      </c>
      <c r="B292" s="7">
        <f>LN(TN1_Precios!B292/TN1_Precios!B293)</f>
        <v>1.3354100591699745E-2</v>
      </c>
      <c r="C292" s="7"/>
      <c r="D292" s="7">
        <f>LN(TN1_Precios!D292/TN1_Precios!D293)</f>
        <v>2.4762022227158079E-3</v>
      </c>
      <c r="E292" s="7">
        <f>LN(TN1_Precios!E292/TN1_Precios!E293)</f>
        <v>5.2567655732364896E-3</v>
      </c>
      <c r="F292" s="7">
        <f>LN(TN1_Precios!F292/TN1_Precios!F293)</f>
        <v>0</v>
      </c>
      <c r="G292" s="7">
        <f>LN(TN1_Precios!G292/TN1_Precios!G293)</f>
        <v>0</v>
      </c>
      <c r="H292" s="7">
        <f>LN(TN1_Precios!H292/TN1_Precios!H293)</f>
        <v>2.468656886864317E-4</v>
      </c>
      <c r="I292" s="7">
        <f>LN(TN1_Precios!I292/TN1_Precios!I293)</f>
        <v>1.8075646727230339E-2</v>
      </c>
      <c r="J292" s="7">
        <f>LN(TN1_Precios!J292/TN1_Precios!J293)</f>
        <v>-1.8092158193075895E-3</v>
      </c>
      <c r="K292" s="7">
        <f>LN(TN1_Precios!K292/TN1_Precios!K293)</f>
        <v>9.65376466377647E-3</v>
      </c>
      <c r="L292" s="7">
        <f>LN(TN1_Precios!L292/TN1_Precios!L293)</f>
        <v>2.4495897727929431E-2</v>
      </c>
      <c r="M292" s="7">
        <f>LN(TN1_Precios!M292/TN1_Precios!M293)</f>
        <v>1.6111763054782333E-2</v>
      </c>
      <c r="N292" s="7">
        <f>LN(TN1_Precios!N292/TN1_Precios!N293)</f>
        <v>-6.9621129837581508E-3</v>
      </c>
      <c r="O292" s="7">
        <f>LN(TN1_Precios!O292/TN1_Precios!O293)</f>
        <v>1.0209462741068355E-2</v>
      </c>
      <c r="P292" s="7">
        <f>LN(TN1_Precios!P292/TN1_Precios!P293)</f>
        <v>-1.4927582077995058E-2</v>
      </c>
      <c r="Q292" s="7">
        <f>LN(TN1_Precios!Q292/TN1_Precios!Q293)</f>
        <v>2.7525661737962774E-2</v>
      </c>
      <c r="R292" s="7">
        <f>LN(TN1_Precios!R292/TN1_Precios!R293)</f>
        <v>0</v>
      </c>
      <c r="S292" s="7">
        <f>LN(TN1_Precios!S292/TN1_Precios!S293)</f>
        <v>2.866202997905461E-2</v>
      </c>
      <c r="T292" s="7">
        <f>LN(TN1_Precios!T292/TN1_Precios!T293)</f>
        <v>2.9504201161567514E-3</v>
      </c>
      <c r="U292" s="7">
        <f>LN(TN1_Precios!U292/TN1_Precios!U293)</f>
        <v>1.6673252074612657E-3</v>
      </c>
      <c r="V292" s="7">
        <f>LN(TN1_Precios!V292/TN1_Precios!V293)</f>
        <v>3.3345841741958475E-2</v>
      </c>
      <c r="W292" s="7">
        <f>LN(TN1_Precios!W292/TN1_Precios!W293)</f>
        <v>-5.0565012533540545E-3</v>
      </c>
      <c r="X292" s="7">
        <f>LN(TN1_Precios!X292/TN1_Precios!X293)</f>
        <v>1.6065775666765373E-2</v>
      </c>
      <c r="Y292" s="7">
        <f>LN(TN1_Precios!Y292/TN1_Precios!Y293)</f>
        <v>1.5190642593388974E-4</v>
      </c>
      <c r="Z292" s="7">
        <f>LN(TN1_Precios!Z292/TN1_Precios!Z293)</f>
        <v>1.847906826871918E-2</v>
      </c>
      <c r="AA292" s="7">
        <f>LN(TN1_Precios!AA292/TN1_Precios!AA293)</f>
        <v>6.3039801947606028E-2</v>
      </c>
      <c r="AB292" s="7">
        <f>LN(TN1_Precios!AB292/TN1_Precios!AB293)</f>
        <v>1.8315066537492621E-2</v>
      </c>
      <c r="AC292" s="7">
        <f>LN(TN1_Precios!AC292/TN1_Precios!AC293)</f>
        <v>0</v>
      </c>
      <c r="AD292" s="7">
        <f>LN(TN1_Precios!AD292/TN1_Precios!AD293)</f>
        <v>4.7351682703650338E-3</v>
      </c>
      <c r="AE292" s="7">
        <f>LN(TN1_Precios!AE292/TN1_Precios!AE293)</f>
        <v>1.5957785438610816E-2</v>
      </c>
      <c r="AF292" s="7">
        <f>LN(TN1_Precios!AF292/TN1_Precios!AF293)</f>
        <v>0</v>
      </c>
      <c r="AG292" s="7"/>
      <c r="AH292" s="7">
        <f>LN(TN1_Precios!AH292/TN1_Precios!AH293)</f>
        <v>2.5553454493134078E-3</v>
      </c>
      <c r="AI292" s="7">
        <f>LN(TN1_Precios!AI292/TN1_Precios!AI293)</f>
        <v>5.1183422388319078E-2</v>
      </c>
      <c r="AJ292" s="7">
        <f>LN(TN1_Precios!AJ292/TN1_Precios!AJ293)</f>
        <v>5.2026412948640348E-2</v>
      </c>
      <c r="AK292" s="7">
        <f>LN(TN1_Precios!AK292/TN1_Precios!AK293)</f>
        <v>-6.2815775268492248E-3</v>
      </c>
      <c r="AL292" s="7">
        <f>LN(TN1_Precios!AL292/TN1_Precios!AL293)</f>
        <v>-7.3719133452820754E-4</v>
      </c>
      <c r="AM292" s="7">
        <f>LN(TN1_Precios!AM292/TN1_Precios!AM293)</f>
        <v>0</v>
      </c>
      <c r="AN292" s="7">
        <f>LN(TN1_Precios!AN292/TN1_Precios!AN293)</f>
        <v>0</v>
      </c>
    </row>
    <row r="293" spans="1:40" x14ac:dyDescent="0.2">
      <c r="A293" s="6">
        <v>42431</v>
      </c>
      <c r="B293" s="7">
        <f>LN(TN1_Precios!B293/TN1_Precios!B294)</f>
        <v>5.9029738111306719E-3</v>
      </c>
      <c r="C293" s="7"/>
      <c r="D293" s="7">
        <f>LN(TN1_Precios!D293/TN1_Precios!D294)</f>
        <v>-1.7064850557581871E-3</v>
      </c>
      <c r="E293" s="7">
        <f>LN(TN1_Precios!E293/TN1_Precios!E294)</f>
        <v>-1.9524130545183271E-2</v>
      </c>
      <c r="F293" s="7">
        <f>LN(TN1_Precios!F293/TN1_Precios!F294)</f>
        <v>0</v>
      </c>
      <c r="G293" s="7">
        <f>LN(TN1_Precios!G293/TN1_Precios!G294)</f>
        <v>-3.2143406626362931E-3</v>
      </c>
      <c r="H293" s="7">
        <f>LN(TN1_Precios!H293/TN1_Precios!H294)</f>
        <v>1.2921727539020088E-2</v>
      </c>
      <c r="I293" s="7">
        <f>LN(TN1_Precios!I293/TN1_Precios!I294)</f>
        <v>1.4829414246001612E-2</v>
      </c>
      <c r="J293" s="7">
        <f>LN(TN1_Precios!J293/TN1_Precios!J294)</f>
        <v>1.4684551682921099E-2</v>
      </c>
      <c r="K293" s="7">
        <f>LN(TN1_Precios!K293/TN1_Precios!K294)</f>
        <v>1.6026987707215997E-2</v>
      </c>
      <c r="L293" s="7">
        <f>LN(TN1_Precios!L293/TN1_Precios!L294)</f>
        <v>-9.7640045420230304E-3</v>
      </c>
      <c r="M293" s="7">
        <f>LN(TN1_Precios!M293/TN1_Precios!M294)</f>
        <v>7.3219916811753825E-3</v>
      </c>
      <c r="N293" s="7">
        <f>LN(TN1_Precios!N293/TN1_Precios!N294)</f>
        <v>-1.6237825201587939E-3</v>
      </c>
      <c r="O293" s="7">
        <f>LN(TN1_Precios!O293/TN1_Precios!O294)</f>
        <v>-3.5605745485368153E-3</v>
      </c>
      <c r="P293" s="7">
        <f>LN(TN1_Precios!P293/TN1_Precios!P294)</f>
        <v>-1.5404367616106095E-3</v>
      </c>
      <c r="Q293" s="7">
        <f>LN(TN1_Precios!Q293/TN1_Precios!Q294)</f>
        <v>6.6757947821892713E-3</v>
      </c>
      <c r="R293" s="7">
        <f>LN(TN1_Precios!R293/TN1_Precios!R294)</f>
        <v>4.7673469469356904E-2</v>
      </c>
      <c r="S293" s="7">
        <f>LN(TN1_Precios!S293/TN1_Precios!S294)</f>
        <v>-4.4863242586729709E-3</v>
      </c>
      <c r="T293" s="7">
        <f>LN(TN1_Precios!T293/TN1_Precios!T294)</f>
        <v>8.1125467972632988E-3</v>
      </c>
      <c r="U293" s="7">
        <f>LN(TN1_Precios!U293/TN1_Precios!U294)</f>
        <v>1.868070826645742E-3</v>
      </c>
      <c r="V293" s="7">
        <f>LN(TN1_Precios!V293/TN1_Precios!V294)</f>
        <v>-5.6735302191270112E-3</v>
      </c>
      <c r="W293" s="7">
        <f>LN(TN1_Precios!W293/TN1_Precios!W294)</f>
        <v>0</v>
      </c>
      <c r="X293" s="7">
        <f>LN(TN1_Precios!X293/TN1_Precios!X294)</f>
        <v>-1.9629011742292602E-4</v>
      </c>
      <c r="Y293" s="7">
        <f>LN(TN1_Precios!Y293/TN1_Precios!Y294)</f>
        <v>6.3500340376053746E-3</v>
      </c>
      <c r="Z293" s="7">
        <f>LN(TN1_Precios!Z293/TN1_Precios!Z294)</f>
        <v>8.5777331187943257E-3</v>
      </c>
      <c r="AA293" s="7">
        <f>LN(TN1_Precios!AA293/TN1_Precios!AA294)</f>
        <v>4.7854380041382684E-2</v>
      </c>
      <c r="AB293" s="7">
        <f>LN(TN1_Precios!AB293/TN1_Precios!AB294)</f>
        <v>2.0741739333422535E-2</v>
      </c>
      <c r="AC293" s="7">
        <f>LN(TN1_Precios!AC293/TN1_Precios!AC294)</f>
        <v>0</v>
      </c>
      <c r="AD293" s="7">
        <f>LN(TN1_Precios!AD293/TN1_Precios!AD294)</f>
        <v>5.6980211146375748E-3</v>
      </c>
      <c r="AE293" s="7">
        <f>LN(TN1_Precios!AE293/TN1_Precios!AE294)</f>
        <v>3.0878724945063341E-3</v>
      </c>
      <c r="AF293" s="7">
        <f>LN(TN1_Precios!AF293/TN1_Precios!AF294)</f>
        <v>1.0644689511414007E-2</v>
      </c>
      <c r="AG293" s="7"/>
      <c r="AH293" s="7">
        <f>LN(TN1_Precios!AH293/TN1_Precios!AH294)</f>
        <v>1.3193011518825895E-2</v>
      </c>
      <c r="AI293" s="7">
        <f>LN(TN1_Precios!AI293/TN1_Precios!AI294)</f>
        <v>4.1836458687448735E-3</v>
      </c>
      <c r="AJ293" s="7">
        <f>LN(TN1_Precios!AJ293/TN1_Precios!AJ294)</f>
        <v>1.0540399078593794E-3</v>
      </c>
      <c r="AK293" s="7">
        <f>LN(TN1_Precios!AK293/TN1_Precios!AK294)</f>
        <v>-3.0075210639553284E-3</v>
      </c>
      <c r="AL293" s="7">
        <f>LN(TN1_Precios!AL293/TN1_Precios!AL294)</f>
        <v>6.654368362616834E-3</v>
      </c>
      <c r="AM293" s="7">
        <f>LN(TN1_Precios!AM293/TN1_Precios!AM294)</f>
        <v>1.469507979359978E-3</v>
      </c>
      <c r="AN293" s="7">
        <f>LN(TN1_Precios!AN293/TN1_Precios!AN294)</f>
        <v>0</v>
      </c>
    </row>
    <row r="294" spans="1:40" x14ac:dyDescent="0.2">
      <c r="A294" s="6">
        <v>42430</v>
      </c>
      <c r="B294" s="7">
        <f>LN(TN1_Precios!B294/TN1_Precios!B295)</f>
        <v>7.7260621567538509E-3</v>
      </c>
      <c r="C294" s="7"/>
      <c r="D294" s="7">
        <f>LN(TN1_Precios!D294/TN1_Precios!D295)</f>
        <v>4.2440674407574546E-3</v>
      </c>
      <c r="E294" s="7">
        <f>LN(TN1_Precios!E294/TN1_Precios!E295)</f>
        <v>8.9415075104304284E-3</v>
      </c>
      <c r="F294" s="7">
        <f>LN(TN1_Precios!F294/TN1_Precios!F295)</f>
        <v>0</v>
      </c>
      <c r="G294" s="7">
        <f>LN(TN1_Precios!G294/TN1_Precios!G295)</f>
        <v>3.2143406626363755E-3</v>
      </c>
      <c r="H294" s="7">
        <f>LN(TN1_Precios!H294/TN1_Precios!H295)</f>
        <v>8.9363913652063583E-4</v>
      </c>
      <c r="I294" s="7">
        <f>LN(TN1_Precios!I294/TN1_Precios!I295)</f>
        <v>2.1005038763214506E-2</v>
      </c>
      <c r="J294" s="7">
        <f>LN(TN1_Precios!J294/TN1_Precios!J295)</f>
        <v>3.734776253365144E-3</v>
      </c>
      <c r="K294" s="7">
        <f>LN(TN1_Precios!K294/TN1_Precios!K295)</f>
        <v>1.8989700045112749E-2</v>
      </c>
      <c r="L294" s="7">
        <f>LN(TN1_Precios!L294/TN1_Precios!L295)</f>
        <v>-8.7464114428685222E-3</v>
      </c>
      <c r="M294" s="7">
        <f>LN(TN1_Precios!M294/TN1_Precios!M295)</f>
        <v>1.2838579917186371E-2</v>
      </c>
      <c r="N294" s="7">
        <f>LN(TN1_Precios!N294/TN1_Precios!N295)</f>
        <v>2.8746426494821982E-3</v>
      </c>
      <c r="O294" s="7">
        <f>LN(TN1_Precios!O294/TN1_Precios!O295)</f>
        <v>1.2988625087699995E-2</v>
      </c>
      <c r="P294" s="7">
        <f>LN(TN1_Precios!P294/TN1_Precios!P295)</f>
        <v>4.4566409039351364E-3</v>
      </c>
      <c r="Q294" s="7">
        <f>LN(TN1_Precios!Q294/TN1_Precios!Q295)</f>
        <v>6.0567687383746684E-3</v>
      </c>
      <c r="R294" s="7">
        <f>LN(TN1_Precios!R294/TN1_Precios!R295)</f>
        <v>-5.3244514518812243E-2</v>
      </c>
      <c r="S294" s="7">
        <f>LN(TN1_Precios!S294/TN1_Precios!S295)</f>
        <v>1.989215681859936E-2</v>
      </c>
      <c r="T294" s="7">
        <f>LN(TN1_Precios!T294/TN1_Precios!T295)</f>
        <v>2.6288753112147997E-3</v>
      </c>
      <c r="U294" s="7">
        <f>LN(TN1_Precios!U294/TN1_Precios!U295)</f>
        <v>7.1085115438278001E-3</v>
      </c>
      <c r="V294" s="7">
        <f>LN(TN1_Precios!V294/TN1_Precios!V295)</f>
        <v>2.8930392383394166E-2</v>
      </c>
      <c r="W294" s="7">
        <f>LN(TN1_Precios!W294/TN1_Precios!W295)</f>
        <v>6.0470907350503996E-3</v>
      </c>
      <c r="X294" s="7">
        <f>LN(TN1_Precios!X294/TN1_Precios!X295)</f>
        <v>1.035767582845842E-2</v>
      </c>
      <c r="Y294" s="7">
        <f>LN(TN1_Precios!Y294/TN1_Precios!Y295)</f>
        <v>1.0103100835068353E-2</v>
      </c>
      <c r="Z294" s="7">
        <f>LN(TN1_Precios!Z294/TN1_Precios!Z295)</f>
        <v>-5.9597021269788405E-3</v>
      </c>
      <c r="AA294" s="7">
        <f>LN(TN1_Precios!AA294/TN1_Precios!AA295)</f>
        <v>6.7709837451368736E-3</v>
      </c>
      <c r="AB294" s="7">
        <f>LN(TN1_Precios!AB294/TN1_Precios!AB295)</f>
        <v>6.8938708386635707E-3</v>
      </c>
      <c r="AC294" s="7">
        <f>LN(TN1_Precios!AC294/TN1_Precios!AC295)</f>
        <v>-2.5729140698223314E-2</v>
      </c>
      <c r="AD294" s="7">
        <f>LN(TN1_Precios!AD294/TN1_Precios!AD295)</f>
        <v>7.2386796941253523E-3</v>
      </c>
      <c r="AE294" s="7">
        <f>LN(TN1_Precios!AE294/TN1_Precios!AE295)</f>
        <v>4.0346984610286268E-4</v>
      </c>
      <c r="AF294" s="7">
        <f>LN(TN1_Precios!AF294/TN1_Precios!AF295)</f>
        <v>-5.2827463700286887E-3</v>
      </c>
      <c r="AG294" s="7"/>
      <c r="AH294" s="7">
        <f>LN(TN1_Precios!AH294/TN1_Precios!AH295)</f>
        <v>5.3050522296930981E-3</v>
      </c>
      <c r="AI294" s="7">
        <f>LN(TN1_Precios!AI294/TN1_Precios!AI295)</f>
        <v>6.6416006812194065E-3</v>
      </c>
      <c r="AJ294" s="7">
        <f>LN(TN1_Precios!AJ294/TN1_Precios!AJ295)</f>
        <v>2.7552217769085917E-2</v>
      </c>
      <c r="AK294" s="7">
        <f>LN(TN1_Precios!AK294/TN1_Precios!AK295)</f>
        <v>1.7538714877546806E-2</v>
      </c>
      <c r="AL294" s="7">
        <f>LN(TN1_Precios!AL294/TN1_Precios!AL295)</f>
        <v>-1.9104181310042274E-2</v>
      </c>
      <c r="AM294" s="7">
        <f>LN(TN1_Precios!AM294/TN1_Precios!AM295)</f>
        <v>4.4215252578774771E-3</v>
      </c>
      <c r="AN294" s="7">
        <f>LN(TN1_Precios!AN294/TN1_Precios!AN295)</f>
        <v>-6.0008752731373566E-3</v>
      </c>
    </row>
    <row r="295" spans="1:40" x14ac:dyDescent="0.2">
      <c r="A295" s="6">
        <v>42429</v>
      </c>
      <c r="B295" s="7">
        <f>LN(TN1_Precios!B295/TN1_Precios!B296)</f>
        <v>1.1012994560506237E-3</v>
      </c>
      <c r="C295" s="7"/>
      <c r="D295" s="7">
        <f>LN(TN1_Precios!D295/TN1_Precios!D296)</f>
        <v>-2.0967260143731721E-3</v>
      </c>
      <c r="E295" s="7">
        <f>LN(TN1_Precios!E295/TN1_Precios!E296)</f>
        <v>2.320523158777405E-3</v>
      </c>
      <c r="F295" s="7">
        <f>LN(TN1_Precios!F295/TN1_Precios!F296)</f>
        <v>0</v>
      </c>
      <c r="G295" s="7">
        <f>LN(TN1_Precios!G295/TN1_Precios!G296)</f>
        <v>0</v>
      </c>
      <c r="H295" s="7">
        <f>LN(TN1_Precios!H295/TN1_Precios!H296)</f>
        <v>1.3956736389747558E-3</v>
      </c>
      <c r="I295" s="7">
        <f>LN(TN1_Precios!I295/TN1_Precios!I296)</f>
        <v>6.6555986117360667E-3</v>
      </c>
      <c r="J295" s="7">
        <f>LN(TN1_Precios!J295/TN1_Precios!J296)</f>
        <v>2.2594848475854762E-3</v>
      </c>
      <c r="K295" s="7">
        <f>LN(TN1_Precios!K295/TN1_Precios!K296)</f>
        <v>6.9850311883498765E-3</v>
      </c>
      <c r="L295" s="7">
        <f>LN(TN1_Precios!L295/TN1_Precios!L296)</f>
        <v>4.2973852125461733E-3</v>
      </c>
      <c r="M295" s="7">
        <f>LN(TN1_Precios!M295/TN1_Precios!M296)</f>
        <v>3.0946711995795935E-3</v>
      </c>
      <c r="N295" s="7">
        <f>LN(TN1_Precios!N295/TN1_Precios!N296)</f>
        <v>-6.6739683246257219E-3</v>
      </c>
      <c r="O295" s="7">
        <f>LN(TN1_Precios!O295/TN1_Precios!O296)</f>
        <v>3.9408371152541812E-3</v>
      </c>
      <c r="P295" s="7">
        <f>LN(TN1_Precios!P295/TN1_Precios!P296)</f>
        <v>2.1497063182060881E-3</v>
      </c>
      <c r="Q295" s="7">
        <f>LN(TN1_Precios!Q295/TN1_Precios!Q296)</f>
        <v>-1.4729996057972131E-2</v>
      </c>
      <c r="R295" s="7">
        <f>LN(TN1_Precios!R295/TN1_Precios!R296)</f>
        <v>0</v>
      </c>
      <c r="S295" s="7">
        <f>LN(TN1_Precios!S295/TN1_Precios!S296)</f>
        <v>2.4382822198961798E-3</v>
      </c>
      <c r="T295" s="7">
        <f>LN(TN1_Precios!T295/TN1_Precios!T296)</f>
        <v>1.8563835662653995E-2</v>
      </c>
      <c r="U295" s="7">
        <f>LN(TN1_Precios!U295/TN1_Precios!U296)</f>
        <v>4.7301361775174021E-3</v>
      </c>
      <c r="V295" s="7">
        <f>LN(TN1_Precios!V295/TN1_Precios!V296)</f>
        <v>-2.8415944974294668E-2</v>
      </c>
      <c r="W295" s="7">
        <f>LN(TN1_Precios!W295/TN1_Precios!W296)</f>
        <v>-9.9058948169617931E-4</v>
      </c>
      <c r="X295" s="7">
        <f>LN(TN1_Precios!X295/TN1_Precios!X296)</f>
        <v>1.2954143684994307E-2</v>
      </c>
      <c r="Y295" s="7">
        <f>LN(TN1_Precios!Y295/TN1_Precios!Y296)</f>
        <v>3.2982889167622036E-2</v>
      </c>
      <c r="Z295" s="7">
        <f>LN(TN1_Precios!Z295/TN1_Precios!Z296)</f>
        <v>4.9054057720728647E-3</v>
      </c>
      <c r="AA295" s="7">
        <f>LN(TN1_Precios!AA295/TN1_Precios!AA296)</f>
        <v>3.2380498821054943E-3</v>
      </c>
      <c r="AB295" s="7">
        <f>LN(TN1_Precios!AB295/TN1_Precios!AB296)</f>
        <v>4.9157402359225168E-3</v>
      </c>
      <c r="AC295" s="7">
        <f>LN(TN1_Precios!AC295/TN1_Precios!AC296)</f>
        <v>2.1799862558333803E-2</v>
      </c>
      <c r="AD295" s="7">
        <f>LN(TN1_Precios!AD295/TN1_Precios!AD296)</f>
        <v>1.0265545656411752E-2</v>
      </c>
      <c r="AE295" s="7">
        <f>LN(TN1_Precios!AE295/TN1_Precios!AE296)</f>
        <v>1.8025353668568368E-2</v>
      </c>
      <c r="AF295" s="7">
        <f>LN(TN1_Precios!AF295/TN1_Precios!AF296)</f>
        <v>-5.3619431413853991E-3</v>
      </c>
      <c r="AG295" s="7"/>
      <c r="AH295" s="7">
        <f>LN(TN1_Precios!AH295/TN1_Precios!AH296)</f>
        <v>1.7384277267544688E-2</v>
      </c>
      <c r="AI295" s="7">
        <f>LN(TN1_Precios!AI295/TN1_Precios!AI296)</f>
        <v>-1.7754110300464213E-3</v>
      </c>
      <c r="AJ295" s="7">
        <f>LN(TN1_Precios!AJ295/TN1_Precios!AJ296)</f>
        <v>1.1237015515120609E-2</v>
      </c>
      <c r="AK295" s="7">
        <f>LN(TN1_Precios!AK295/TN1_Precios!AK296)</f>
        <v>8.0457000075974416E-4</v>
      </c>
      <c r="AL295" s="7">
        <f>LN(TN1_Precios!AL295/TN1_Precios!AL296)</f>
        <v>1.7621601349819629E-2</v>
      </c>
      <c r="AM295" s="7">
        <f>LN(TN1_Precios!AM295/TN1_Precios!AM296)</f>
        <v>0</v>
      </c>
      <c r="AN295" s="7">
        <f>LN(TN1_Precios!AN295/TN1_Precios!AN296)</f>
        <v>0</v>
      </c>
    </row>
    <row r="296" spans="1:40" x14ac:dyDescent="0.2">
      <c r="A296" s="6">
        <v>42426</v>
      </c>
      <c r="B296" s="7">
        <f>LN(TN1_Precios!B296/TN1_Precios!B297)</f>
        <v>4.9262380759280255E-3</v>
      </c>
      <c r="C296" s="7"/>
      <c r="D296" s="7">
        <f>LN(TN1_Precios!D296/TN1_Precios!D297)</f>
        <v>-1.6534391572057872E-4</v>
      </c>
      <c r="E296" s="7">
        <f>LN(TN1_Precios!E296/TN1_Precios!E297)</f>
        <v>6.2632205326141376E-3</v>
      </c>
      <c r="F296" s="7">
        <f>LN(TN1_Precios!F296/TN1_Precios!F297)</f>
        <v>5.4992090560542509E-2</v>
      </c>
      <c r="G296" s="7">
        <f>LN(TN1_Precios!G296/TN1_Precios!G297)</f>
        <v>2.4692612590371414E-2</v>
      </c>
      <c r="H296" s="7">
        <f>LN(TN1_Precios!H296/TN1_Precios!H297)</f>
        <v>-2.6822611435643987E-3</v>
      </c>
      <c r="I296" s="7">
        <f>LN(TN1_Precios!I296/TN1_Precios!I297)</f>
        <v>9.0559062622787446E-3</v>
      </c>
      <c r="J296" s="7">
        <f>LN(TN1_Precios!J296/TN1_Precios!J297)</f>
        <v>1.7777178266646525E-2</v>
      </c>
      <c r="K296" s="7">
        <f>LN(TN1_Precios!K296/TN1_Precios!K297)</f>
        <v>1.5238927130613065E-2</v>
      </c>
      <c r="L296" s="7">
        <f>LN(TN1_Precios!L296/TN1_Precios!L297)</f>
        <v>1.4616337896182715E-2</v>
      </c>
      <c r="M296" s="7">
        <f>LN(TN1_Precios!M296/TN1_Precios!M297)</f>
        <v>-8.1381114221680765E-3</v>
      </c>
      <c r="N296" s="7">
        <f>LN(TN1_Precios!N296/TN1_Precios!N297)</f>
        <v>5.6106374973053834E-3</v>
      </c>
      <c r="O296" s="7">
        <f>LN(TN1_Precios!O296/TN1_Precios!O297)</f>
        <v>2.2895107775849126E-2</v>
      </c>
      <c r="P296" s="7">
        <f>LN(TN1_Precios!P296/TN1_Precios!P297)</f>
        <v>2.3268851796775453E-3</v>
      </c>
      <c r="Q296" s="7">
        <f>LN(TN1_Precios!Q296/TN1_Precios!Q297)</f>
        <v>1.0298335594576094E-2</v>
      </c>
      <c r="R296" s="7">
        <f>LN(TN1_Precios!R296/TN1_Precios!R297)</f>
        <v>0</v>
      </c>
      <c r="S296" s="7">
        <f>LN(TN1_Precios!S296/TN1_Precios!S297)</f>
        <v>6.1218434225812496E-3</v>
      </c>
      <c r="T296" s="7">
        <f>LN(TN1_Precios!T296/TN1_Precios!T297)</f>
        <v>-3.7746900677470417E-3</v>
      </c>
      <c r="U296" s="7">
        <f>LN(TN1_Precios!U296/TN1_Precios!U297)</f>
        <v>2.7640336798501457E-3</v>
      </c>
      <c r="V296" s="7">
        <f>LN(TN1_Precios!V296/TN1_Precios!V297)</f>
        <v>3.4315667101482893E-2</v>
      </c>
      <c r="W296" s="7">
        <f>LN(TN1_Precios!W296/TN1_Precios!W297)</f>
        <v>0</v>
      </c>
      <c r="X296" s="7">
        <f>LN(TN1_Precios!X296/TN1_Precios!X297)</f>
        <v>-4.4500644728435908E-3</v>
      </c>
      <c r="Y296" s="7">
        <f>LN(TN1_Precios!Y296/TN1_Precios!Y297)</f>
        <v>-2.0016470237178615E-2</v>
      </c>
      <c r="Z296" s="7">
        <f>LN(TN1_Precios!Z296/TN1_Precios!Z297)</f>
        <v>1.405975627037756E-3</v>
      </c>
      <c r="AA296" s="7">
        <f>LN(TN1_Precios!AA296/TN1_Precios!AA297)</f>
        <v>9.2403513565181544E-3</v>
      </c>
      <c r="AB296" s="7">
        <f>LN(TN1_Precios!AB296/TN1_Precios!AB297)</f>
        <v>1.2128872515299167E-2</v>
      </c>
      <c r="AC296" s="7">
        <f>LN(TN1_Precios!AC296/TN1_Precios!AC297)</f>
        <v>3.929278139889557E-3</v>
      </c>
      <c r="AD296" s="7">
        <f>LN(TN1_Precios!AD296/TN1_Precios!AD297)</f>
        <v>-1.0511189859566549E-2</v>
      </c>
      <c r="AE296" s="7">
        <f>LN(TN1_Precios!AE296/TN1_Precios!AE297)</f>
        <v>-2.6864302335772684E-2</v>
      </c>
      <c r="AF296" s="7">
        <f>LN(TN1_Precios!AF296/TN1_Precios!AF297)</f>
        <v>1.0698739183075527E-2</v>
      </c>
      <c r="AG296" s="7"/>
      <c r="AH296" s="7">
        <f>LN(TN1_Precios!AH296/TN1_Precios!AH297)</f>
        <v>-1.2050931292182085E-2</v>
      </c>
      <c r="AI296" s="7">
        <f>LN(TN1_Precios!AI296/TN1_Precios!AI297)</f>
        <v>0</v>
      </c>
      <c r="AJ296" s="7">
        <f>LN(TN1_Precios!AJ296/TN1_Precios!AJ297)</f>
        <v>3.2097333072237779E-3</v>
      </c>
      <c r="AK296" s="7">
        <f>LN(TN1_Precios!AK296/TN1_Precios!AK297)</f>
        <v>2.2383223973780921E-2</v>
      </c>
      <c r="AL296" s="7">
        <f>LN(TN1_Precios!AL296/TN1_Precios!AL297)</f>
        <v>1.8692133012152546E-2</v>
      </c>
      <c r="AM296" s="7">
        <f>LN(TN1_Precios!AM296/TN1_Precios!AM297)</f>
        <v>-4.4215252578773739E-3</v>
      </c>
      <c r="AN296" s="7">
        <f>LN(TN1_Precios!AN296/TN1_Precios!AN297)</f>
        <v>6.0868634928043031E-3</v>
      </c>
    </row>
    <row r="297" spans="1:40" x14ac:dyDescent="0.2">
      <c r="A297" s="6">
        <v>42425</v>
      </c>
      <c r="B297" s="7">
        <f>LN(TN1_Precios!B297/TN1_Precios!B298)</f>
        <v>4.0830391085335477E-3</v>
      </c>
      <c r="C297" s="7"/>
      <c r="D297" s="7">
        <f>LN(TN1_Precios!D297/TN1_Precios!D298)</f>
        <v>5.858798021751409E-3</v>
      </c>
      <c r="E297" s="7">
        <f>LN(TN1_Precios!E297/TN1_Precios!E298)</f>
        <v>4.6376611716575427E-3</v>
      </c>
      <c r="F297" s="7">
        <f>LN(TN1_Precios!F297/TN1_Precios!F298)</f>
        <v>0</v>
      </c>
      <c r="G297" s="7">
        <f>LN(TN1_Precios!G297/TN1_Precios!G298)</f>
        <v>4.0080213975388678E-3</v>
      </c>
      <c r="H297" s="7">
        <f>LN(TN1_Precios!H297/TN1_Precios!H298)</f>
        <v>3.2554091747292327E-3</v>
      </c>
      <c r="I297" s="7">
        <f>LN(TN1_Precios!I297/TN1_Precios!I298)</f>
        <v>-6.73627509474165E-4</v>
      </c>
      <c r="J297" s="7">
        <f>LN(TN1_Precios!J297/TN1_Precios!J298)</f>
        <v>-1.3927157175618707E-3</v>
      </c>
      <c r="K297" s="7">
        <f>LN(TN1_Precios!K297/TN1_Precios!K298)</f>
        <v>1.0022813958464423E-3</v>
      </c>
      <c r="L297" s="7">
        <f>LN(TN1_Precios!L297/TN1_Precios!L298)</f>
        <v>1.2108982307039416E-3</v>
      </c>
      <c r="M297" s="7">
        <f>LN(TN1_Precios!M297/TN1_Precios!M298)</f>
        <v>6.9895858021381066E-4</v>
      </c>
      <c r="N297" s="7">
        <f>LN(TN1_Precios!N297/TN1_Precios!N298)</f>
        <v>1.7532138540588629E-2</v>
      </c>
      <c r="O297" s="7">
        <f>LN(TN1_Precios!O297/TN1_Precios!O298)</f>
        <v>2.5068381405082768E-3</v>
      </c>
      <c r="P297" s="7">
        <f>LN(TN1_Precios!P297/TN1_Precios!P298)</f>
        <v>8.2304991365154435E-3</v>
      </c>
      <c r="Q297" s="7">
        <f>LN(TN1_Precios!Q297/TN1_Precios!Q298)</f>
        <v>-1.1513911090995032E-3</v>
      </c>
      <c r="R297" s="7">
        <f>LN(TN1_Precios!R297/TN1_Precios!R298)</f>
        <v>3.4188949292259234E-2</v>
      </c>
      <c r="S297" s="7">
        <f>LN(TN1_Precios!S297/TN1_Precios!S298)</f>
        <v>-1.4024620114556222E-2</v>
      </c>
      <c r="T297" s="7">
        <f>LN(TN1_Precios!T297/TN1_Precios!T298)</f>
        <v>-6.7927623286891748E-3</v>
      </c>
      <c r="U297" s="7">
        <f>LN(TN1_Precios!U297/TN1_Precios!U298)</f>
        <v>7.8155533482008861E-4</v>
      </c>
      <c r="V297" s="7">
        <f>LN(TN1_Precios!V297/TN1_Precios!V298)</f>
        <v>0</v>
      </c>
      <c r="W297" s="7">
        <f>LN(TN1_Precios!W297/TN1_Precios!W298)</f>
        <v>-5.9230183031219446E-3</v>
      </c>
      <c r="X297" s="7">
        <f>LN(TN1_Precios!X297/TN1_Precios!X298)</f>
        <v>-3.3995580901924398E-4</v>
      </c>
      <c r="Y297" s="7">
        <f>LN(TN1_Precios!Y297/TN1_Precios!Y298)</f>
        <v>2.4149083302110377E-3</v>
      </c>
      <c r="Z297" s="7">
        <f>LN(TN1_Precios!Z297/TN1_Precios!Z298)</f>
        <v>8.47762053688721E-3</v>
      </c>
      <c r="AA297" s="7">
        <f>LN(TN1_Precios!AA297/TN1_Precios!AA298)</f>
        <v>-7.7188985830601306E-3</v>
      </c>
      <c r="AB297" s="7">
        <f>LN(TN1_Precios!AB297/TN1_Precios!AB298)</f>
        <v>-8.0131776535464279E-4</v>
      </c>
      <c r="AC297" s="7">
        <f>LN(TN1_Precios!AC297/TN1_Precios!AC298)</f>
        <v>0</v>
      </c>
      <c r="AD297" s="7">
        <f>LN(TN1_Precios!AD297/TN1_Precios!AD298)</f>
        <v>9.5542689451639917E-3</v>
      </c>
      <c r="AE297" s="7">
        <f>LN(TN1_Precios!AE297/TN1_Precios!AE298)</f>
        <v>4.4495399886564063E-2</v>
      </c>
      <c r="AF297" s="7">
        <f>LN(TN1_Precios!AF297/TN1_Precios!AF298)</f>
        <v>-5.8742859766939375E-3</v>
      </c>
      <c r="AG297" s="7"/>
      <c r="AH297" s="7">
        <f>LN(TN1_Precios!AH297/TN1_Precios!AH298)</f>
        <v>2.6773777707163942E-3</v>
      </c>
      <c r="AI297" s="7">
        <f>LN(TN1_Precios!AI297/TN1_Precios!AI298)</f>
        <v>1.7754110300463981E-3</v>
      </c>
      <c r="AJ297" s="7">
        <f>LN(TN1_Precios!AJ297/TN1_Precios!AJ298)</f>
        <v>-1.4446748822344506E-2</v>
      </c>
      <c r="AK297" s="7">
        <f>LN(TN1_Precios!AK297/TN1_Precios!AK298)</f>
        <v>7.5185218053911663E-3</v>
      </c>
      <c r="AL297" s="7">
        <f>LN(TN1_Precios!AL297/TN1_Precios!AL298)</f>
        <v>3.7807228399061523E-3</v>
      </c>
      <c r="AM297" s="7">
        <f>LN(TN1_Precios!AM297/TN1_Precios!AM298)</f>
        <v>0</v>
      </c>
      <c r="AN297" s="7">
        <f>LN(TN1_Precios!AN297/TN1_Precios!AN298)</f>
        <v>-8.5988219666850794E-5</v>
      </c>
    </row>
    <row r="298" spans="1:40" x14ac:dyDescent="0.2">
      <c r="A298" s="6">
        <v>42424</v>
      </c>
      <c r="B298" s="7">
        <f>LN(TN1_Precios!B298/TN1_Precios!B299)</f>
        <v>-1.0212836310194959E-2</v>
      </c>
      <c r="C298" s="7"/>
      <c r="D298" s="7">
        <f>LN(TN1_Precios!D298/TN1_Precios!D299)</f>
        <v>-4.6732287407675295E-3</v>
      </c>
      <c r="E298" s="7">
        <f>LN(TN1_Precios!E298/TN1_Precios!E299)</f>
        <v>-2.2689215584116369E-2</v>
      </c>
      <c r="F298" s="7">
        <f>LN(TN1_Precios!F298/TN1_Precios!F299)</f>
        <v>-1.6016214236339279E-2</v>
      </c>
      <c r="G298" s="7">
        <f>LN(TN1_Precios!G298/TN1_Precios!G299)</f>
        <v>1.009090298196272E-2</v>
      </c>
      <c r="H298" s="7">
        <f>LN(TN1_Precios!H298/TN1_Precios!H299)</f>
        <v>-3.0768154214641207E-3</v>
      </c>
      <c r="I298" s="7">
        <f>LN(TN1_Precios!I298/TN1_Precios!I299)</f>
        <v>-2.1319928111732316E-2</v>
      </c>
      <c r="J298" s="7">
        <f>LN(TN1_Precios!J298/TN1_Precios!J299)</f>
        <v>-6.0328368299037071E-3</v>
      </c>
      <c r="K298" s="7">
        <f>LN(TN1_Precios!K298/TN1_Precios!K299)</f>
        <v>-1.6682885138030016E-2</v>
      </c>
      <c r="L298" s="7">
        <f>LN(TN1_Precios!L298/TN1_Precios!L299)</f>
        <v>-1.6025984015844458E-2</v>
      </c>
      <c r="M298" s="7">
        <f>LN(TN1_Precios!M298/TN1_Precios!M299)</f>
        <v>1.2593578940022848E-3</v>
      </c>
      <c r="N298" s="7">
        <f>LN(TN1_Precios!N298/TN1_Precios!N299)</f>
        <v>-1.1512556782202633E-2</v>
      </c>
      <c r="O298" s="7">
        <f>LN(TN1_Precios!O298/TN1_Precios!O299)</f>
        <v>-6.8787400649987273E-3</v>
      </c>
      <c r="P298" s="7">
        <f>LN(TN1_Precios!P298/TN1_Precios!P299)</f>
        <v>8.8252571569410708E-3</v>
      </c>
      <c r="Q298" s="7">
        <f>LN(TN1_Precios!Q298/TN1_Precios!Q299)</f>
        <v>-3.4631045414257378E-3</v>
      </c>
      <c r="R298" s="7">
        <f>LN(TN1_Precios!R298/TN1_Precios!R299)</f>
        <v>-1.5496816280106735E-2</v>
      </c>
      <c r="S298" s="7">
        <f>LN(TN1_Precios!S298/TN1_Precios!S299)</f>
        <v>-4.5310453596001379E-3</v>
      </c>
      <c r="T298" s="7">
        <f>LN(TN1_Precios!T298/TN1_Precios!T299)</f>
        <v>-2.1188766560965747E-2</v>
      </c>
      <c r="U298" s="7">
        <f>LN(TN1_Precios!U298/TN1_Precios!U299)</f>
        <v>-2.3970424629332437E-2</v>
      </c>
      <c r="V298" s="7">
        <f>LN(TN1_Precios!V298/TN1_Precios!V299)</f>
        <v>2.9629651306570487E-3</v>
      </c>
      <c r="W298" s="7">
        <f>LN(TN1_Precios!W298/TN1_Precios!W299)</f>
        <v>5.9230183031220712E-3</v>
      </c>
      <c r="X298" s="7">
        <f>LN(TN1_Precios!X298/TN1_Precios!X299)</f>
        <v>5.3124968325421549E-3</v>
      </c>
      <c r="Y298" s="7">
        <f>LN(TN1_Precios!Y298/TN1_Precios!Y299)</f>
        <v>6.7534597566683806E-3</v>
      </c>
      <c r="Z298" s="7">
        <f>LN(TN1_Precios!Z298/TN1_Precios!Z299)</f>
        <v>-2.6775595551732079E-2</v>
      </c>
      <c r="AA298" s="7">
        <f>LN(TN1_Precios!AA298/TN1_Precios!AA299)</f>
        <v>-3.0145500465200242E-2</v>
      </c>
      <c r="AB298" s="7">
        <f>LN(TN1_Precios!AB298/TN1_Precios!AB299)</f>
        <v>-3.5536640098688343E-3</v>
      </c>
      <c r="AC298" s="7">
        <f>LN(TN1_Precios!AC298/TN1_Precios!AC299)</f>
        <v>-1.1741817876683174E-2</v>
      </c>
      <c r="AD298" s="7">
        <f>LN(TN1_Precios!AD298/TN1_Precios!AD299)</f>
        <v>-6.7284029664455122E-4</v>
      </c>
      <c r="AE298" s="7">
        <f>LN(TN1_Precios!AE298/TN1_Precios!AE299)</f>
        <v>-3.1072379554423303E-2</v>
      </c>
      <c r="AF298" s="7">
        <f>LN(TN1_Precios!AF298/TN1_Precios!AF299)</f>
        <v>-1.0157799181744189E-2</v>
      </c>
      <c r="AG298" s="7"/>
      <c r="AH298" s="7">
        <f>LN(TN1_Precios!AH298/TN1_Precios!AH299)</f>
        <v>-3.2119941961736439E-3</v>
      </c>
      <c r="AI298" s="7">
        <f>LN(TN1_Precios!AI298/TN1_Precios!AI299)</f>
        <v>-2.2620927222729497E-2</v>
      </c>
      <c r="AJ298" s="7">
        <f>LN(TN1_Precios!AJ298/TN1_Precios!AJ299)</f>
        <v>-2.4302032085137613E-2</v>
      </c>
      <c r="AK298" s="7">
        <f>LN(TN1_Precios!AK298/TN1_Precios!AK299)</f>
        <v>-3.8076364188409321E-3</v>
      </c>
      <c r="AL298" s="7">
        <f>LN(TN1_Precios!AL298/TN1_Precios!AL299)</f>
        <v>7.5786286310202246E-4</v>
      </c>
      <c r="AM298" s="7">
        <f>LN(TN1_Precios!AM298/TN1_Precios!AM299)</f>
        <v>0</v>
      </c>
      <c r="AN298" s="7">
        <f>LN(TN1_Precios!AN298/TN1_Precios!AN299)</f>
        <v>-6.0008752731373566E-3</v>
      </c>
    </row>
    <row r="299" spans="1:40" x14ac:dyDescent="0.2">
      <c r="A299" s="6">
        <v>42423</v>
      </c>
      <c r="B299" s="7">
        <f>LN(TN1_Precios!B299/TN1_Precios!B300)</f>
        <v>-1.0224126392266992E-2</v>
      </c>
      <c r="C299" s="7"/>
      <c r="D299" s="7">
        <f>LN(TN1_Precios!D299/TN1_Precios!D300)</f>
        <v>-6.6188640033613207E-4</v>
      </c>
      <c r="E299" s="7">
        <f>LN(TN1_Precios!E299/TN1_Precios!E300)</f>
        <v>-1.0042204183588841E-2</v>
      </c>
      <c r="F299" s="7">
        <f>LN(TN1_Precios!F299/TN1_Precios!F300)</f>
        <v>-7.8893066172152273E-3</v>
      </c>
      <c r="G299" s="7">
        <f>LN(TN1_Precios!G299/TN1_Precios!G300)</f>
        <v>1.0147134305466051E-3</v>
      </c>
      <c r="H299" s="7">
        <f>LN(TN1_Precios!H299/TN1_Precios!H300)</f>
        <v>-2.3548731758606342E-3</v>
      </c>
      <c r="I299" s="7">
        <f>LN(TN1_Precios!I299/TN1_Precios!I300)</f>
        <v>-1.2772402222007149E-2</v>
      </c>
      <c r="J299" s="7">
        <f>LN(TN1_Precios!J299/TN1_Precios!J300)</f>
        <v>-3.3999786555357452E-2</v>
      </c>
      <c r="K299" s="7">
        <f>LN(TN1_Precios!K299/TN1_Precios!K300)</f>
        <v>-2.1593890840515568E-2</v>
      </c>
      <c r="L299" s="7">
        <f>LN(TN1_Precios!L299/TN1_Precios!L300)</f>
        <v>-1.1001790866735911E-2</v>
      </c>
      <c r="M299" s="7">
        <f>LN(TN1_Precios!M299/TN1_Precios!M300)</f>
        <v>-1.2107864845903387E-2</v>
      </c>
      <c r="N299" s="7">
        <f>LN(TN1_Precios!N299/TN1_Precios!N300)</f>
        <v>-5.7069547511191558E-3</v>
      </c>
      <c r="O299" s="7">
        <f>LN(TN1_Precios!O299/TN1_Precios!O300)</f>
        <v>-2.4622138040982247E-2</v>
      </c>
      <c r="P299" s="7">
        <f>LN(TN1_Precios!P299/TN1_Precios!P300)</f>
        <v>-4.728141195945789E-3</v>
      </c>
      <c r="Q299" s="7">
        <f>LN(TN1_Precios!Q299/TN1_Precios!Q300)</f>
        <v>-2.300561552598657E-2</v>
      </c>
      <c r="R299" s="7">
        <f>LN(TN1_Precios!R299/TN1_Precios!R300)</f>
        <v>-9.3897403498390316E-3</v>
      </c>
      <c r="S299" s="7">
        <f>LN(TN1_Precios!S299/TN1_Precios!S300)</f>
        <v>-1.2578782206860185E-2</v>
      </c>
      <c r="T299" s="7">
        <f>LN(TN1_Precios!T299/TN1_Precios!T300)</f>
        <v>-2.2492838999604869E-2</v>
      </c>
      <c r="U299" s="7">
        <f>LN(TN1_Precios!U299/TN1_Precios!U300)</f>
        <v>-5.0688094603553334E-3</v>
      </c>
      <c r="V299" s="7">
        <f>LN(TN1_Precios!V299/TN1_Precios!V300)</f>
        <v>-4.070329311350409E-2</v>
      </c>
      <c r="W299" s="7">
        <f>LN(TN1_Precios!W299/TN1_Precios!W300)</f>
        <v>0</v>
      </c>
      <c r="X299" s="7">
        <f>LN(TN1_Precios!X299/TN1_Precios!X300)</f>
        <v>-6.2118223990263845E-3</v>
      </c>
      <c r="Y299" s="7">
        <f>LN(TN1_Precios!Y299/TN1_Precios!Y300)</f>
        <v>5.9254153878084736E-3</v>
      </c>
      <c r="Z299" s="7">
        <f>LN(TN1_Precios!Z299/TN1_Precios!Z300)</f>
        <v>-8.6303621478323359E-4</v>
      </c>
      <c r="AA299" s="7">
        <f>LN(TN1_Precios!AA299/TN1_Precios!AA300)</f>
        <v>-1.0702885626806456E-2</v>
      </c>
      <c r="AB299" s="7">
        <f>LN(TN1_Precios!AB299/TN1_Precios!AB300)</f>
        <v>6.7627949508171454E-3</v>
      </c>
      <c r="AC299" s="7">
        <f>LN(TN1_Precios!AC299/TN1_Precios!AC300)</f>
        <v>0</v>
      </c>
      <c r="AD299" s="7">
        <f>LN(TN1_Precios!AD299/TN1_Precios!AD300)</f>
        <v>-8.8463403136328899E-3</v>
      </c>
      <c r="AE299" s="7">
        <f>LN(TN1_Precios!AE299/TN1_Precios!AE300)</f>
        <v>-1.3423020332140661E-2</v>
      </c>
      <c r="AF299" s="7">
        <f>LN(TN1_Precios!AF299/TN1_Precios!AF300)</f>
        <v>0</v>
      </c>
      <c r="AG299" s="7"/>
      <c r="AH299" s="7">
        <f>LN(TN1_Precios!AH299/TN1_Precios!AH300)</f>
        <v>-5.3433076344773891E-4</v>
      </c>
      <c r="AI299" s="7">
        <f>LN(TN1_Precios!AI299/TN1_Precios!AI300)</f>
        <v>0</v>
      </c>
      <c r="AJ299" s="7">
        <f>LN(TN1_Precios!AJ299/TN1_Precios!AJ300)</f>
        <v>-2.0620948157103344E-2</v>
      </c>
      <c r="AK299" s="7">
        <f>LN(TN1_Precios!AK299/TN1_Precios!AK300)</f>
        <v>-1.8904773495265204E-2</v>
      </c>
      <c r="AL299" s="7">
        <f>LN(TN1_Precios!AL299/TN1_Precios!AL300)</f>
        <v>-8.305068498484957E-3</v>
      </c>
      <c r="AM299" s="7">
        <f>LN(TN1_Precios!AM299/TN1_Precios!AM300)</f>
        <v>0</v>
      </c>
      <c r="AN299" s="7">
        <f>LN(TN1_Precios!AN299/TN1_Precios!AN300)</f>
        <v>0</v>
      </c>
    </row>
    <row r="300" spans="1:40" x14ac:dyDescent="0.2">
      <c r="A300" s="6">
        <v>42422</v>
      </c>
      <c r="B300" s="7">
        <f>LN(TN1_Precios!B300/TN1_Precios!B301)</f>
        <v>-2.2637479506561772E-4</v>
      </c>
      <c r="C300" s="7"/>
      <c r="D300" s="7">
        <f>LN(TN1_Precios!D300/TN1_Precios!D301)</f>
        <v>-2.1756201523219229E-3</v>
      </c>
      <c r="E300" s="7">
        <f>LN(TN1_Precios!E300/TN1_Precios!E301)</f>
        <v>5.5559655706812353E-3</v>
      </c>
      <c r="F300" s="7">
        <f>LN(TN1_Precios!F300/TN1_Precios!F301)</f>
        <v>7.9051795071132473E-3</v>
      </c>
      <c r="G300" s="7">
        <f>LN(TN1_Precios!G300/TN1_Precios!G301)</f>
        <v>5.0890695074712281E-3</v>
      </c>
      <c r="H300" s="7">
        <f>LN(TN1_Precios!H300/TN1_Precios!H301)</f>
        <v>2.4977711469527319E-3</v>
      </c>
      <c r="I300" s="7">
        <f>LN(TN1_Precios!I300/TN1_Precios!I301)</f>
        <v>-3.2536196805639685E-4</v>
      </c>
      <c r="J300" s="7">
        <f>LN(TN1_Precios!J300/TN1_Precios!J301)</f>
        <v>3.991160928697117E-2</v>
      </c>
      <c r="K300" s="7">
        <f>LN(TN1_Precios!K300/TN1_Precios!K301)</f>
        <v>-3.3937822878652201E-3</v>
      </c>
      <c r="L300" s="7">
        <f>LN(TN1_Precios!L300/TN1_Precios!L301)</f>
        <v>6.8371839551035572E-3</v>
      </c>
      <c r="M300" s="7">
        <f>LN(TN1_Precios!M300/TN1_Precios!M301)</f>
        <v>-2.7662517465483445E-4</v>
      </c>
      <c r="N300" s="7">
        <f>LN(TN1_Precios!N300/TN1_Precios!N301)</f>
        <v>4.3784207110716662E-4</v>
      </c>
      <c r="O300" s="7">
        <f>LN(TN1_Precios!O300/TN1_Precios!O301)</f>
        <v>-1.1377187218219365E-2</v>
      </c>
      <c r="P300" s="7">
        <f>LN(TN1_Precios!P300/TN1_Precios!P301)</f>
        <v>-1.1809793389210892E-2</v>
      </c>
      <c r="Q300" s="7">
        <f>LN(TN1_Precios!Q300/TN1_Precios!Q301)</f>
        <v>-2.0579357120144959E-3</v>
      </c>
      <c r="R300" s="7">
        <f>LN(TN1_Precios!R300/TN1_Precios!R301)</f>
        <v>0</v>
      </c>
      <c r="S300" s="7">
        <f>LN(TN1_Precios!S300/TN1_Precios!S301)</f>
        <v>1.077209698191104E-2</v>
      </c>
      <c r="T300" s="7">
        <f>LN(TN1_Precios!T300/TN1_Precios!T301)</f>
        <v>-1.4082348756911042E-2</v>
      </c>
      <c r="U300" s="7">
        <f>LN(TN1_Precios!U300/TN1_Precios!U301)</f>
        <v>-3.7253670981833007E-3</v>
      </c>
      <c r="V300" s="7">
        <f>LN(TN1_Precios!V300/TN1_Precios!V301)</f>
        <v>2.9102134722644719E-3</v>
      </c>
      <c r="W300" s="7">
        <f>LN(TN1_Precios!W300/TN1_Precios!W301)</f>
        <v>0</v>
      </c>
      <c r="X300" s="7">
        <f>LN(TN1_Precios!X300/TN1_Precios!X301)</f>
        <v>2.8205941943823575E-3</v>
      </c>
      <c r="Y300" s="7">
        <f>LN(TN1_Precios!Y300/TN1_Precios!Y301)</f>
        <v>-1.9996997288244795E-2</v>
      </c>
      <c r="Z300" s="7">
        <f>LN(TN1_Precios!Z300/TN1_Precios!Z301)</f>
        <v>1.3723832176601924E-2</v>
      </c>
      <c r="AA300" s="7">
        <f>LN(TN1_Precios!AA300/TN1_Precios!AA301)</f>
        <v>9.99305444067273E-4</v>
      </c>
      <c r="AB300" s="7">
        <f>LN(TN1_Precios!AB300/TN1_Precios!AB301)</f>
        <v>8.0389446515885174E-4</v>
      </c>
      <c r="AC300" s="7">
        <f>LN(TN1_Precios!AC300/TN1_Precios!AC301)</f>
        <v>3.9767684675740995E-3</v>
      </c>
      <c r="AD300" s="7">
        <f>LN(TN1_Precios!AD300/TN1_Precios!AD301)</f>
        <v>-1.6840452263764013E-2</v>
      </c>
      <c r="AE300" s="7">
        <f>LN(TN1_Precios!AE300/TN1_Precios!AE301)</f>
        <v>6.9843337744446539E-3</v>
      </c>
      <c r="AF300" s="7">
        <f>LN(TN1_Precios!AF300/TN1_Precios!AF301)</f>
        <v>5.3333459753626029E-3</v>
      </c>
      <c r="AG300" s="7"/>
      <c r="AH300" s="7">
        <f>LN(TN1_Precios!AH300/TN1_Precios!AH301)</f>
        <v>-3.6791211619394437E-3</v>
      </c>
      <c r="AI300" s="7">
        <f>LN(TN1_Precios!AI300/TN1_Precios!AI301)</f>
        <v>1.0863662122207896E-3</v>
      </c>
      <c r="AJ300" s="7">
        <f>LN(TN1_Precios!AJ300/TN1_Precios!AJ301)</f>
        <v>1.3403627771772607E-2</v>
      </c>
      <c r="AK300" s="7">
        <f>LN(TN1_Precios!AK300/TN1_Precios!AK301)</f>
        <v>2.171771487187996E-2</v>
      </c>
      <c r="AL300" s="7">
        <f>LN(TN1_Precios!AL300/TN1_Precios!AL301)</f>
        <v>-1.788423225642076E-2</v>
      </c>
      <c r="AM300" s="7">
        <f>LN(TN1_Precios!AM300/TN1_Precios!AM301)</f>
        <v>0</v>
      </c>
      <c r="AN300" s="7">
        <f>LN(TN1_Precios!AN300/TN1_Precios!AN301)</f>
        <v>-2.1142436573809237E-2</v>
      </c>
    </row>
    <row r="301" spans="1:40" x14ac:dyDescent="0.2">
      <c r="A301" s="6">
        <v>42419</v>
      </c>
      <c r="B301" s="7">
        <f>LN(TN1_Precios!B301/TN1_Precios!B302)</f>
        <v>-3.450525122204819E-3</v>
      </c>
      <c r="C301" s="7"/>
      <c r="D301" s="7">
        <f>LN(TN1_Precios!D301/TN1_Precios!D302)</f>
        <v>-1.3195878203504719E-3</v>
      </c>
      <c r="E301" s="7">
        <f>LN(TN1_Precios!E301/TN1_Precios!E302)</f>
        <v>1.1109097201743438E-2</v>
      </c>
      <c r="F301" s="7">
        <f>LN(TN1_Precios!F301/TN1_Precios!F302)</f>
        <v>0</v>
      </c>
      <c r="G301" s="7">
        <f>LN(TN1_Precios!G301/TN1_Precios!G302)</f>
        <v>1.0256500167189061E-2</v>
      </c>
      <c r="H301" s="7">
        <f>LN(TN1_Precios!H301/TN1_Precios!H302)</f>
        <v>-7.6874177426861697E-3</v>
      </c>
      <c r="I301" s="7">
        <f>LN(TN1_Precios!I301/TN1_Precios!I302)</f>
        <v>-1.6454638071960702E-2</v>
      </c>
      <c r="J301" s="7">
        <f>LN(TN1_Precios!J301/TN1_Precios!J302)</f>
        <v>8.628600657659774E-3</v>
      </c>
      <c r="K301" s="7">
        <f>LN(TN1_Precios!K301/TN1_Precios!K302)</f>
        <v>-2.4518777741948691E-3</v>
      </c>
      <c r="L301" s="7">
        <f>LN(TN1_Precios!L301/TN1_Precios!L302)</f>
        <v>6.4193992987212588E-3</v>
      </c>
      <c r="M301" s="7">
        <f>LN(TN1_Precios!M301/TN1_Precios!M302)</f>
        <v>-9.3600132766802173E-3</v>
      </c>
      <c r="N301" s="7">
        <f>LN(TN1_Precios!N301/TN1_Precios!N302)</f>
        <v>-2.9361258013387201E-3</v>
      </c>
      <c r="O301" s="7">
        <f>LN(TN1_Precios!O301/TN1_Precios!O302)</f>
        <v>5.6998948574732951E-3</v>
      </c>
      <c r="P301" s="7">
        <f>LN(TN1_Precios!P301/TN1_Precios!P302)</f>
        <v>2.76625349289011E-3</v>
      </c>
      <c r="Q301" s="7">
        <f>LN(TN1_Precios!Q301/TN1_Precios!Q302)</f>
        <v>-2.6772018716964886E-3</v>
      </c>
      <c r="R301" s="7">
        <f>LN(TN1_Precios!R301/TN1_Precios!R302)</f>
        <v>2.5557472455179361E-2</v>
      </c>
      <c r="S301" s="7">
        <f>LN(TN1_Precios!S301/TN1_Precios!S302)</f>
        <v>6.0186580209881243E-4</v>
      </c>
      <c r="T301" s="7">
        <f>LN(TN1_Precios!T301/TN1_Precios!T302)</f>
        <v>-2.4721197405141032E-2</v>
      </c>
      <c r="U301" s="7">
        <f>LN(TN1_Precios!U301/TN1_Precios!U302)</f>
        <v>1.1589731702167963E-2</v>
      </c>
      <c r="V301" s="7">
        <f>LN(TN1_Precios!V301/TN1_Precios!V302)</f>
        <v>2.1254048691288874E-2</v>
      </c>
      <c r="W301" s="7">
        <f>LN(TN1_Precios!W301/TN1_Precios!W302)</f>
        <v>-9.8960918516616692E-4</v>
      </c>
      <c r="X301" s="7">
        <f>LN(TN1_Precios!X301/TN1_Precios!X302)</f>
        <v>3.6123581797132924E-3</v>
      </c>
      <c r="Y301" s="7">
        <f>LN(TN1_Precios!Y301/TN1_Precios!Y302)</f>
        <v>2.2990456751691779E-3</v>
      </c>
      <c r="Z301" s="7">
        <f>LN(TN1_Precios!Z301/TN1_Precios!Z302)</f>
        <v>-5.4077759349444015E-3</v>
      </c>
      <c r="AA301" s="7">
        <f>LN(TN1_Precios!AA301/TN1_Precios!AA302)</f>
        <v>-1.2311725481327267E-2</v>
      </c>
      <c r="AB301" s="7">
        <f>LN(TN1_Precios!AB301/TN1_Precios!AB302)</f>
        <v>4.4688743649394887E-4</v>
      </c>
      <c r="AC301" s="7">
        <f>LN(TN1_Precios!AC301/TN1_Precios!AC302)</f>
        <v>-1.5582314587881976E-2</v>
      </c>
      <c r="AD301" s="7">
        <f>LN(TN1_Precios!AD301/TN1_Precios!AD302)</f>
        <v>1.3058008080598524E-2</v>
      </c>
      <c r="AE301" s="7">
        <f>LN(TN1_Precios!AE301/TN1_Precios!AE302)</f>
        <v>2.0044338613474554E-2</v>
      </c>
      <c r="AF301" s="7">
        <f>LN(TN1_Precios!AF301/TN1_Precios!AF302)</f>
        <v>-5.3333459753626168E-3</v>
      </c>
      <c r="AG301" s="7"/>
      <c r="AH301" s="7">
        <f>LN(TN1_Precios!AH301/TN1_Precios!AH302)</f>
        <v>4.748068350844444E-3</v>
      </c>
      <c r="AI301" s="7">
        <f>LN(TN1_Precios!AI301/TN1_Precios!AI302)</f>
        <v>-2.1736767828215106E-4</v>
      </c>
      <c r="AJ301" s="7">
        <f>LN(TN1_Precios!AJ301/TN1_Precios!AJ302)</f>
        <v>4.9410816982636933E-3</v>
      </c>
      <c r="AK301" s="7">
        <f>LN(TN1_Precios!AK301/TN1_Precios!AK302)</f>
        <v>-4.969767351522713E-4</v>
      </c>
      <c r="AL301" s="7">
        <f>LN(TN1_Precios!AL301/TN1_Precios!AL302)</f>
        <v>-7.3827984158107316E-4</v>
      </c>
      <c r="AM301" s="7">
        <f>LN(TN1_Precios!AM301/TN1_Precios!AM302)</f>
        <v>0</v>
      </c>
      <c r="AN301" s="7">
        <f>LN(TN1_Precios!AN301/TN1_Precios!AN302)</f>
        <v>0</v>
      </c>
    </row>
    <row r="302" spans="1:40" x14ac:dyDescent="0.2">
      <c r="A302" s="6">
        <v>42418</v>
      </c>
      <c r="B302" s="7">
        <f>LN(TN1_Precios!B302/TN1_Precios!B303)</f>
        <v>7.8941643626690688E-3</v>
      </c>
      <c r="C302" s="7"/>
      <c r="D302" s="7">
        <f>LN(TN1_Precios!D302/TN1_Precios!D303)</f>
        <v>1.1270394419757856E-3</v>
      </c>
      <c r="E302" s="7">
        <f>LN(TN1_Precios!E302/TN1_Precios!E303)</f>
        <v>2.7483241991242503E-2</v>
      </c>
      <c r="F302" s="7">
        <f>LN(TN1_Precios!F302/TN1_Precios!F303)</f>
        <v>7.6482208382568188E-3</v>
      </c>
      <c r="G302" s="7">
        <f>LN(TN1_Precios!G302/TN1_Precios!G303)</f>
        <v>0</v>
      </c>
      <c r="H302" s="7">
        <f>LN(TN1_Precios!H302/TN1_Precios!H303)</f>
        <v>2.5312353622300169E-2</v>
      </c>
      <c r="I302" s="7">
        <f>LN(TN1_Precios!I302/TN1_Precios!I303)</f>
        <v>9.6463770518053354E-3</v>
      </c>
      <c r="J302" s="7">
        <f>LN(TN1_Precios!J302/TN1_Precios!J303)</f>
        <v>-2.1945875669741374E-3</v>
      </c>
      <c r="K302" s="7">
        <f>LN(TN1_Precios!K302/TN1_Precios!K303)</f>
        <v>1.4192000054799031E-2</v>
      </c>
      <c r="L302" s="7">
        <f>LN(TN1_Precios!L302/TN1_Precios!L303)</f>
        <v>8.7354271346332234E-3</v>
      </c>
      <c r="M302" s="7">
        <f>LN(TN1_Precios!M302/TN1_Precios!M303)</f>
        <v>1.088239956476021E-2</v>
      </c>
      <c r="N302" s="7">
        <f>LN(TN1_Precios!N302/TN1_Precios!N303)</f>
        <v>-3.3628129834532305E-3</v>
      </c>
      <c r="O302" s="7">
        <f>LN(TN1_Precios!O302/TN1_Precios!O303)</f>
        <v>2.0882687101417996E-2</v>
      </c>
      <c r="P302" s="7">
        <f>LN(TN1_Precios!P302/TN1_Precios!P303)</f>
        <v>-2.5966157587356043E-4</v>
      </c>
      <c r="Q302" s="7">
        <f>LN(TN1_Precios!Q302/TN1_Precios!Q303)</f>
        <v>1.0995775120116696E-3</v>
      </c>
      <c r="R302" s="7">
        <f>LN(TN1_Precios!R302/TN1_Precios!R303)</f>
        <v>0</v>
      </c>
      <c r="S302" s="7">
        <f>LN(TN1_Precios!S302/TN1_Precios!S303)</f>
        <v>0</v>
      </c>
      <c r="T302" s="7">
        <f>LN(TN1_Precios!T302/TN1_Precios!T303)</f>
        <v>-2.2043257867695124E-2</v>
      </c>
      <c r="U302" s="7">
        <f>LN(TN1_Precios!U302/TN1_Precios!U303)</f>
        <v>-6.5590977033411603E-4</v>
      </c>
      <c r="V302" s="7">
        <f>LN(TN1_Precios!V302/TN1_Precios!V303)</f>
        <v>-2.1311193181146996E-2</v>
      </c>
      <c r="W302" s="7">
        <f>LN(TN1_Precios!W302/TN1_Precios!W303)</f>
        <v>9.8960918516628185E-4</v>
      </c>
      <c r="X302" s="7">
        <f>LN(TN1_Precios!X302/TN1_Precios!X303)</f>
        <v>-2.2112997506909402E-4</v>
      </c>
      <c r="Y302" s="7">
        <f>LN(TN1_Precios!Y302/TN1_Precios!Y303)</f>
        <v>1.1772536225267194E-2</v>
      </c>
      <c r="Z302" s="7">
        <f>LN(TN1_Precios!Z302/TN1_Precios!Z303)</f>
        <v>1.8081770615153196E-2</v>
      </c>
      <c r="AA302" s="7">
        <f>LN(TN1_Precios!AA302/TN1_Precios!AA303)</f>
        <v>2.3395160012709401E-2</v>
      </c>
      <c r="AB302" s="7">
        <f>LN(TN1_Precios!AB302/TN1_Precios!AB303)</f>
        <v>6.8173927478575288E-3</v>
      </c>
      <c r="AC302" s="7">
        <f>LN(TN1_Precios!AC302/TN1_Precios!AC303)</f>
        <v>0</v>
      </c>
      <c r="AD302" s="7">
        <f>LN(TN1_Precios!AD302/TN1_Precios!AD303)</f>
        <v>2.5419097271510635E-2</v>
      </c>
      <c r="AE302" s="7">
        <f>LN(TN1_Precios!AE302/TN1_Precios!AE303)</f>
        <v>-1.3605652055778598E-2</v>
      </c>
      <c r="AF302" s="7">
        <f>LN(TN1_Precios!AF302/TN1_Precios!AF303)</f>
        <v>0</v>
      </c>
      <c r="AG302" s="7"/>
      <c r="AH302" s="7">
        <f>LN(TN1_Precios!AH302/TN1_Precios!AH303)</f>
        <v>2.5701449144663398E-3</v>
      </c>
      <c r="AI302" s="7">
        <f>LN(TN1_Precios!AI302/TN1_Precios!AI303)</f>
        <v>-2.1288837542681405E-2</v>
      </c>
      <c r="AJ302" s="7">
        <f>LN(TN1_Precios!AJ302/TN1_Precios!AJ303)</f>
        <v>2.3580766446218562E-2</v>
      </c>
      <c r="AK302" s="7">
        <f>LN(TN1_Precios!AK302/TN1_Precios!AK303)</f>
        <v>4.8144859328561728E-3</v>
      </c>
      <c r="AL302" s="7">
        <f>LN(TN1_Precios!AL302/TN1_Precios!AL303)</f>
        <v>-1.0279091974647478E-2</v>
      </c>
      <c r="AM302" s="7">
        <f>LN(TN1_Precios!AM302/TN1_Precios!AM303)</f>
        <v>7.38010729762246E-3</v>
      </c>
      <c r="AN302" s="7">
        <f>LN(TN1_Precios!AN302/TN1_Precios!AN303)</f>
        <v>0</v>
      </c>
    </row>
    <row r="303" spans="1:40" x14ac:dyDescent="0.2">
      <c r="A303" s="6">
        <v>42417</v>
      </c>
      <c r="B303" s="7">
        <f>LN(TN1_Precios!B303/TN1_Precios!B304)</f>
        <v>6.5155726185573398E-3</v>
      </c>
      <c r="C303" s="7"/>
      <c r="D303" s="7">
        <f>LN(TN1_Precios!D303/TN1_Precios!D304)</f>
        <v>-6.5988454415444938E-4</v>
      </c>
      <c r="E303" s="7">
        <f>LN(TN1_Precios!E303/TN1_Precios!E304)</f>
        <v>2.3333724369586483E-2</v>
      </c>
      <c r="F303" s="7">
        <f>LN(TN1_Precios!F303/TN1_Precios!F304)</f>
        <v>-7.6482208382568449E-3</v>
      </c>
      <c r="G303" s="7">
        <f>LN(TN1_Precios!G303/TN1_Precios!G304)</f>
        <v>0</v>
      </c>
      <c r="H303" s="7">
        <f>LN(TN1_Precios!H303/TN1_Precios!H304)</f>
        <v>1.0601064333488184E-2</v>
      </c>
      <c r="I303" s="7">
        <f>LN(TN1_Precios!I303/TN1_Precios!I304)</f>
        <v>1.0719608901067457E-2</v>
      </c>
      <c r="J303" s="7">
        <f>LN(TN1_Precios!J303/TN1_Precios!J304)</f>
        <v>1.0159827890525757E-2</v>
      </c>
      <c r="K303" s="7">
        <f>LN(TN1_Precios!K303/TN1_Precios!K304)</f>
        <v>-8.7495948408618674E-3</v>
      </c>
      <c r="L303" s="7">
        <f>LN(TN1_Precios!L303/TN1_Precios!L304)</f>
        <v>6.9223032560409214E-3</v>
      </c>
      <c r="M303" s="7">
        <f>LN(TN1_Precios!M303/TN1_Precios!M304)</f>
        <v>-1.2457611134251479E-3</v>
      </c>
      <c r="N303" s="7">
        <f>LN(TN1_Precios!N303/TN1_Precios!N304)</f>
        <v>1.8652656503236043E-4</v>
      </c>
      <c r="O303" s="7">
        <f>LN(TN1_Precios!O303/TN1_Precios!O304)</f>
        <v>2.0787108246411771E-3</v>
      </c>
      <c r="P303" s="7">
        <f>LN(TN1_Precios!P303/TN1_Precios!P304)</f>
        <v>-3.2832239619202648E-3</v>
      </c>
      <c r="Q303" s="7">
        <f>LN(TN1_Precios!Q303/TN1_Precios!Q304)</f>
        <v>1.1444739097428457E-2</v>
      </c>
      <c r="R303" s="7">
        <f>LN(TN1_Precios!R303/TN1_Precios!R304)</f>
        <v>4.2275235905540132E-3</v>
      </c>
      <c r="S303" s="7">
        <f>LN(TN1_Precios!S303/TN1_Precios!S304)</f>
        <v>1.4249142103887873E-2</v>
      </c>
      <c r="T303" s="7">
        <f>LN(TN1_Precios!T303/TN1_Precios!T304)</f>
        <v>3.8991790520615361E-3</v>
      </c>
      <c r="U303" s="7">
        <f>LN(TN1_Precios!U303/TN1_Precios!U304)</f>
        <v>1.6817120489075469E-2</v>
      </c>
      <c r="V303" s="7">
        <f>LN(TN1_Precios!V303/TN1_Precios!V304)</f>
        <v>5.7144489858058936E-5</v>
      </c>
      <c r="W303" s="7">
        <f>LN(TN1_Precios!W303/TN1_Precios!W304)</f>
        <v>7.812617391620931E-3</v>
      </c>
      <c r="X303" s="7">
        <f>LN(TN1_Precios!X303/TN1_Precios!X304)</f>
        <v>-4.8325256216000725E-3</v>
      </c>
      <c r="Y303" s="7">
        <f>LN(TN1_Precios!Y303/TN1_Precios!Y304)</f>
        <v>1.3551940448525273E-2</v>
      </c>
      <c r="Z303" s="7">
        <f>LN(TN1_Precios!Z303/TN1_Precios!Z304)</f>
        <v>1.4632666508469085E-2</v>
      </c>
      <c r="AA303" s="7">
        <f>LN(TN1_Precios!AA303/TN1_Precios!AA304)</f>
        <v>-9.2772784669242821E-3</v>
      </c>
      <c r="AB303" s="7">
        <f>LN(TN1_Precios!AB303/TN1_Precios!AB304)</f>
        <v>1.541980665770341E-2</v>
      </c>
      <c r="AC303" s="7">
        <f>LN(TN1_Precios!AC303/TN1_Precios!AC304)</f>
        <v>0</v>
      </c>
      <c r="AD303" s="7">
        <f>LN(TN1_Precios!AD303/TN1_Precios!AD304)</f>
        <v>-1.4382078378484339E-2</v>
      </c>
      <c r="AE303" s="7">
        <f>LN(TN1_Precios!AE303/TN1_Precios!AE304)</f>
        <v>1.41263355331017E-2</v>
      </c>
      <c r="AF303" s="7">
        <f>LN(TN1_Precios!AF303/TN1_Precios!AF304)</f>
        <v>0</v>
      </c>
      <c r="AG303" s="7"/>
      <c r="AH303" s="7">
        <f>LN(TN1_Precios!AH303/TN1_Precios!AH304)</f>
        <v>9.6973068938803111E-3</v>
      </c>
      <c r="AI303" s="7">
        <f>LN(TN1_Precios!AI303/TN1_Precios!AI304)</f>
        <v>2.1506205220963682E-2</v>
      </c>
      <c r="AJ303" s="7">
        <f>LN(TN1_Precios!AJ303/TN1_Precios!AJ304)</f>
        <v>8.684089310457466E-3</v>
      </c>
      <c r="AK303" s="7">
        <f>LN(TN1_Precios!AK303/TN1_Precios!AK304)</f>
        <v>4.8153821496156969E-2</v>
      </c>
      <c r="AL303" s="7">
        <f>LN(TN1_Precios!AL303/TN1_Precios!AL304)</f>
        <v>1.4619885644991885E-3</v>
      </c>
      <c r="AM303" s="7">
        <f>LN(TN1_Precios!AM303/TN1_Precios!AM304)</f>
        <v>-1.4706147389695449E-2</v>
      </c>
      <c r="AN303" s="7">
        <f>LN(TN1_Precios!AN303/TN1_Precios!AN304)</f>
        <v>0</v>
      </c>
    </row>
    <row r="304" spans="1:40" x14ac:dyDescent="0.2">
      <c r="A304" s="6">
        <v>42416</v>
      </c>
      <c r="B304" s="7">
        <f>LN(TN1_Precios!B304/TN1_Precios!B305)</f>
        <v>9.3154515422746928E-3</v>
      </c>
      <c r="C304" s="7"/>
      <c r="D304" s="7">
        <f>LN(TN1_Precios!D304/TN1_Precios!D305)</f>
        <v>7.7258813737546665E-3</v>
      </c>
      <c r="E304" s="7">
        <f>LN(TN1_Precios!E304/TN1_Precios!E305)</f>
        <v>-2.9845483367651709E-3</v>
      </c>
      <c r="F304" s="7">
        <f>LN(TN1_Precios!F304/TN1_Precios!F305)</f>
        <v>2.4097551579060524E-2</v>
      </c>
      <c r="G304" s="7">
        <f>LN(TN1_Precios!G304/TN1_Precios!G305)</f>
        <v>2.0834086902842053E-2</v>
      </c>
      <c r="H304" s="7">
        <f>LN(TN1_Precios!H304/TN1_Precios!H305)</f>
        <v>1.9894506126443001E-2</v>
      </c>
      <c r="I304" s="7">
        <f>LN(TN1_Precios!I304/TN1_Precios!I305)</f>
        <v>5.2390427625219945E-3</v>
      </c>
      <c r="J304" s="7">
        <f>LN(TN1_Precios!J304/TN1_Precios!J305)</f>
        <v>2.8452131363150116E-2</v>
      </c>
      <c r="K304" s="7">
        <f>LN(TN1_Precios!K304/TN1_Precios!K305)</f>
        <v>6.3412486160857751E-3</v>
      </c>
      <c r="L304" s="7">
        <f>LN(TN1_Precios!L304/TN1_Precios!L305)</f>
        <v>1.6797973954337554E-2</v>
      </c>
      <c r="M304" s="7">
        <f>LN(TN1_Precios!M304/TN1_Precios!M305)</f>
        <v>6.66206488997947E-3</v>
      </c>
      <c r="N304" s="7">
        <f>LN(TN1_Precios!N304/TN1_Precios!N305)</f>
        <v>2.0540917869380478E-3</v>
      </c>
      <c r="O304" s="7">
        <f>LN(TN1_Precios!O304/TN1_Precios!O305)</f>
        <v>4.7353377847628936E-3</v>
      </c>
      <c r="P304" s="7">
        <f>LN(TN1_Precios!P304/TN1_Precios!P305)</f>
        <v>7.7066667095733853E-3</v>
      </c>
      <c r="Q304" s="7">
        <f>LN(TN1_Precios!Q304/TN1_Precios!Q305)</f>
        <v>2.3171081936869776E-2</v>
      </c>
      <c r="R304" s="7">
        <f>LN(TN1_Precios!R304/TN1_Precios!R305)</f>
        <v>1.8071025131901654E-2</v>
      </c>
      <c r="S304" s="7">
        <f>LN(TN1_Precios!S304/TN1_Precios!S305)</f>
        <v>0</v>
      </c>
      <c r="T304" s="7">
        <f>LN(TN1_Precios!T304/TN1_Precios!T305)</f>
        <v>-5.537206131928471E-3</v>
      </c>
      <c r="U304" s="7">
        <f>LN(TN1_Precios!U304/TN1_Precios!U305)</f>
        <v>-6.8005622773613444E-3</v>
      </c>
      <c r="V304" s="7">
        <f>LN(TN1_Precios!V304/TN1_Precios!V305)</f>
        <v>-5.7144489858015879E-5</v>
      </c>
      <c r="W304" s="7">
        <f>LN(TN1_Precios!W304/TN1_Precios!W305)</f>
        <v>-9.7908574037266684E-3</v>
      </c>
      <c r="X304" s="7">
        <f>LN(TN1_Precios!X304/TN1_Precios!X305)</f>
        <v>6.5022605619777978E-3</v>
      </c>
      <c r="Y304" s="7">
        <f>LN(TN1_Precios!Y304/TN1_Precios!Y305)</f>
        <v>1.9759948451809679E-2</v>
      </c>
      <c r="Z304" s="7">
        <f>LN(TN1_Precios!Z304/TN1_Precios!Z305)</f>
        <v>-6.4504792736001376E-3</v>
      </c>
      <c r="AA304" s="7">
        <f>LN(TN1_Precios!AA304/TN1_Precios!AA305)</f>
        <v>2.9149934844927894E-2</v>
      </c>
      <c r="AB304" s="7">
        <f>LN(TN1_Precios!AB304/TN1_Precios!AB305)</f>
        <v>-1.0818779099387879E-2</v>
      </c>
      <c r="AC304" s="7">
        <f>LN(TN1_Precios!AC304/TN1_Precios!AC305)</f>
        <v>0</v>
      </c>
      <c r="AD304" s="7">
        <f>LN(TN1_Precios!AD304/TN1_Precios!AD305)</f>
        <v>1.4059422559813926E-2</v>
      </c>
      <c r="AE304" s="7">
        <f>LN(TN1_Precios!AE304/TN1_Precios!AE305)</f>
        <v>4.0872250253416932E-2</v>
      </c>
      <c r="AF304" s="7">
        <f>LN(TN1_Precios!AF304/TN1_Precios!AF305)</f>
        <v>5.3333459753626029E-3</v>
      </c>
      <c r="AG304" s="7"/>
      <c r="AH304" s="7">
        <f>LN(TN1_Precios!AH304/TN1_Precios!AH305)</f>
        <v>-1.7600797783709279E-2</v>
      </c>
      <c r="AI304" s="7">
        <f>LN(TN1_Precios!AI304/TN1_Precios!AI305)</f>
        <v>-2.1506205220963619E-2</v>
      </c>
      <c r="AJ304" s="7">
        <f>LN(TN1_Precios!AJ304/TN1_Precios!AJ305)</f>
        <v>3.5285258822752652E-3</v>
      </c>
      <c r="AK304" s="7">
        <f>LN(TN1_Precios!AK304/TN1_Precios!AK305)</f>
        <v>1.9930112938936758E-2</v>
      </c>
      <c r="AL304" s="7">
        <f>LN(TN1_Precios!AL304/TN1_Precios!AL305)</f>
        <v>1.6224544688010174E-2</v>
      </c>
      <c r="AM304" s="7">
        <f>LN(TN1_Precios!AM304/TN1_Precios!AM305)</f>
        <v>4.3891804187631868E-3</v>
      </c>
      <c r="AN304" s="7">
        <f>LN(TN1_Precios!AN304/TN1_Precios!AN305)</f>
        <v>-1.5886955137137913E-3</v>
      </c>
    </row>
    <row r="305" spans="1:40" x14ac:dyDescent="0.2">
      <c r="A305" s="6">
        <v>42415</v>
      </c>
      <c r="B305" s="7">
        <f>LN(TN1_Precios!B305/TN1_Precios!B306)</f>
        <v>3.3808093872943097E-3</v>
      </c>
      <c r="C305" s="7"/>
      <c r="D305" s="7">
        <f>LN(TN1_Precios!D305/TN1_Precios!D306)</f>
        <v>5.2767639866386253E-3</v>
      </c>
      <c r="E305" s="7">
        <f>LN(TN1_Precios!E305/TN1_Precios!E306)</f>
        <v>1.7579622681935664E-2</v>
      </c>
      <c r="F305" s="7">
        <f>LN(TN1_Precios!F305/TN1_Precios!F306)</f>
        <v>4.8899852941917702E-3</v>
      </c>
      <c r="G305" s="7">
        <f>LN(TN1_Precios!G305/TN1_Precios!G306)</f>
        <v>0</v>
      </c>
      <c r="H305" s="7">
        <f>LN(TN1_Precios!H305/TN1_Precios!H306)</f>
        <v>-3.9285430752095292E-3</v>
      </c>
      <c r="I305" s="7">
        <f>LN(TN1_Precios!I305/TN1_Precios!I306)</f>
        <v>4.936656397303946E-3</v>
      </c>
      <c r="J305" s="7">
        <f>LN(TN1_Precios!J305/TN1_Precios!J306)</f>
        <v>2.0590279184653761E-2</v>
      </c>
      <c r="K305" s="7">
        <f>LN(TN1_Precios!K305/TN1_Precios!K306)</f>
        <v>-9.4144917696974931E-4</v>
      </c>
      <c r="L305" s="7">
        <f>LN(TN1_Precios!L305/TN1_Precios!L306)</f>
        <v>6.7437635154288886E-3</v>
      </c>
      <c r="M305" s="7">
        <f>LN(TN1_Precios!M305/TN1_Precios!M306)</f>
        <v>4.3262924222643136E-3</v>
      </c>
      <c r="N305" s="7">
        <f>LN(TN1_Precios!N305/TN1_Precios!N306)</f>
        <v>1.0271274617539752E-2</v>
      </c>
      <c r="O305" s="7">
        <f>LN(TN1_Precios!O305/TN1_Precios!O306)</f>
        <v>8.3981654575782574E-3</v>
      </c>
      <c r="P305" s="7">
        <f>LN(TN1_Precios!P305/TN1_Precios!P306)</f>
        <v>-3.1244601012625577E-3</v>
      </c>
      <c r="Q305" s="7">
        <f>LN(TN1_Precios!Q305/TN1_Precios!Q306)</f>
        <v>1.5310812422438555E-3</v>
      </c>
      <c r="R305" s="7">
        <f>LN(TN1_Precios!R305/TN1_Precios!R306)</f>
        <v>9.8044021844242315E-5</v>
      </c>
      <c r="S305" s="7">
        <f>LN(TN1_Precios!S305/TN1_Precios!S306)</f>
        <v>-4.5696956900651859E-3</v>
      </c>
      <c r="T305" s="7">
        <f>LN(TN1_Precios!T305/TN1_Precios!T306)</f>
        <v>4.276753431848461E-3</v>
      </c>
      <c r="U305" s="7">
        <f>LN(TN1_Precios!U305/TN1_Precios!U306)</f>
        <v>-4.4934986069274027E-3</v>
      </c>
      <c r="V305" s="7">
        <f>LN(TN1_Precios!V305/TN1_Precios!V306)</f>
        <v>0</v>
      </c>
      <c r="W305" s="7">
        <f>LN(TN1_Precios!W305/TN1_Precios!W306)</f>
        <v>-5.7148643073214817E-3</v>
      </c>
      <c r="X305" s="7">
        <f>LN(TN1_Precios!X305/TN1_Precios!X306)</f>
        <v>-3.7680344818960469E-3</v>
      </c>
      <c r="Y305" s="7">
        <f>LN(TN1_Precios!Y305/TN1_Precios!Y306)</f>
        <v>-6.5084975514633596E-3</v>
      </c>
      <c r="Z305" s="7">
        <f>LN(TN1_Precios!Z305/TN1_Precios!Z306)</f>
        <v>1.4029007064848765E-2</v>
      </c>
      <c r="AA305" s="7">
        <f>LN(TN1_Precios!AA305/TN1_Precios!AA306)</f>
        <v>-2.1607505705896601E-3</v>
      </c>
      <c r="AB305" s="7">
        <f>LN(TN1_Precios!AB305/TN1_Precios!AB306)</f>
        <v>-1.6876925063778376E-3</v>
      </c>
      <c r="AC305" s="7">
        <f>LN(TN1_Precios!AC305/TN1_Precios!AC306)</f>
        <v>0</v>
      </c>
      <c r="AD305" s="7">
        <f>LN(TN1_Precios!AD305/TN1_Precios!AD306)</f>
        <v>1.4368996997517995E-2</v>
      </c>
      <c r="AE305" s="7">
        <f>LN(TN1_Precios!AE305/TN1_Precios!AE306)</f>
        <v>5.7126536829198637E-4</v>
      </c>
      <c r="AF305" s="7">
        <f>LN(TN1_Precios!AF305/TN1_Precios!AF306)</f>
        <v>0</v>
      </c>
      <c r="AG305" s="7"/>
      <c r="AH305" s="7">
        <f>LN(TN1_Precios!AH305/TN1_Precios!AH306)</f>
        <v>-5.2521407769969431E-3</v>
      </c>
      <c r="AI305" s="7">
        <f>LN(TN1_Precios!AI305/TN1_Precios!AI306)</f>
        <v>1.069528911674795E-2</v>
      </c>
      <c r="AJ305" s="7">
        <f>LN(TN1_Precios!AJ305/TN1_Precios!AJ306)</f>
        <v>2.6123977272382486E-3</v>
      </c>
      <c r="AK305" s="7">
        <f>LN(TN1_Precios!AK305/TN1_Precios!AK306)</f>
        <v>7.5998398780186575E-3</v>
      </c>
      <c r="AL305" s="7">
        <f>LN(TN1_Precios!AL305/TN1_Precios!AL306)</f>
        <v>1.8762276455523034E-2</v>
      </c>
      <c r="AM305" s="7">
        <f>LN(TN1_Precios!AM305/TN1_Precios!AM306)</f>
        <v>-4.3891804187630957E-3</v>
      </c>
      <c r="AN305" s="7">
        <f>LN(TN1_Precios!AN305/TN1_Precios!AN306)</f>
        <v>6.6861682390593764E-4</v>
      </c>
    </row>
    <row r="306" spans="1:40" x14ac:dyDescent="0.2">
      <c r="A306" s="6">
        <v>42412</v>
      </c>
      <c r="B306" s="7">
        <f>LN(TN1_Precios!B306/TN1_Precios!B307)</f>
        <v>4.5338166165760033E-3</v>
      </c>
      <c r="C306" s="7"/>
      <c r="D306" s="7">
        <f>LN(TN1_Precios!D306/TN1_Precios!D307)</f>
        <v>-4.1127162955403021E-3</v>
      </c>
      <c r="E306" s="7">
        <f>LN(TN1_Precios!E306/TN1_Precios!E307)</f>
        <v>-2.5678869612180247E-2</v>
      </c>
      <c r="F306" s="7">
        <f>LN(TN1_Precios!F306/TN1_Precios!F307)</f>
        <v>1.635323340730838E-3</v>
      </c>
      <c r="G306" s="7">
        <f>LN(TN1_Precios!G306/TN1_Precios!G307)</f>
        <v>0</v>
      </c>
      <c r="H306" s="7">
        <f>LN(TN1_Precios!H306/TN1_Precios!H307)</f>
        <v>1.002016152129488E-2</v>
      </c>
      <c r="I306" s="7">
        <f>LN(TN1_Precios!I306/TN1_Precios!I307)</f>
        <v>2.2690329484237867E-2</v>
      </c>
      <c r="J306" s="7">
        <f>LN(TN1_Precios!J306/TN1_Precios!J307)</f>
        <v>-1.4241051505995059E-2</v>
      </c>
      <c r="K306" s="7">
        <f>LN(TN1_Precios!K306/TN1_Precios!K307)</f>
        <v>4.9779867249814484E-3</v>
      </c>
      <c r="L306" s="7">
        <f>LN(TN1_Precios!L306/TN1_Precios!L307)</f>
        <v>-2.0692516695065212E-3</v>
      </c>
      <c r="M306" s="7">
        <f>LN(TN1_Precios!M306/TN1_Precios!M307)</f>
        <v>-1.6769148703246694E-3</v>
      </c>
      <c r="N306" s="7">
        <f>LN(TN1_Precios!N306/TN1_Precios!N307)</f>
        <v>-2.5177818475053895E-4</v>
      </c>
      <c r="O306" s="7">
        <f>LN(TN1_Precios!O306/TN1_Precios!O307)</f>
        <v>-2.2767384187179747E-3</v>
      </c>
      <c r="P306" s="7">
        <f>LN(TN1_Precios!P306/TN1_Precios!P307)</f>
        <v>3.4722257107490571E-3</v>
      </c>
      <c r="Q306" s="7">
        <f>LN(TN1_Precios!Q306/TN1_Precios!Q307)</f>
        <v>1.1816824721344215E-2</v>
      </c>
      <c r="R306" s="7">
        <f>LN(TN1_Precios!R306/TN1_Precios!R307)</f>
        <v>-9.8044021844333104E-5</v>
      </c>
      <c r="S306" s="7">
        <f>LN(TN1_Precios!S306/TN1_Precios!S307)</f>
        <v>2.2438316520391202E-2</v>
      </c>
      <c r="T306" s="7">
        <f>LN(TN1_Precios!T306/TN1_Precios!T307)</f>
        <v>1.6557977518911887E-2</v>
      </c>
      <c r="U306" s="7">
        <f>LN(TN1_Precios!U306/TN1_Precios!U307)</f>
        <v>-6.8554175290131136E-3</v>
      </c>
      <c r="V306" s="7">
        <f>LN(TN1_Precios!V306/TN1_Precios!V307)</f>
        <v>0</v>
      </c>
      <c r="W306" s="7">
        <f>LN(TN1_Precios!W306/TN1_Precios!W307)</f>
        <v>3.2869839559762737E-3</v>
      </c>
      <c r="X306" s="7">
        <f>LN(TN1_Precios!X306/TN1_Precios!X307)</f>
        <v>5.3195626450776171E-3</v>
      </c>
      <c r="Y306" s="7">
        <f>LN(TN1_Precios!Y306/TN1_Precios!Y307)</f>
        <v>-8.2105582722555685E-3</v>
      </c>
      <c r="Z306" s="7">
        <f>LN(TN1_Precios!Z306/TN1_Precios!Z307)</f>
        <v>2.0864592902039833E-2</v>
      </c>
      <c r="AA306" s="7">
        <f>LN(TN1_Precios!AA306/TN1_Precios!AA307)</f>
        <v>7.6590115404483218E-3</v>
      </c>
      <c r="AB306" s="7">
        <f>LN(TN1_Precios!AB306/TN1_Precios!AB307)</f>
        <v>-1.5986130846302512E-2</v>
      </c>
      <c r="AC306" s="7">
        <f>LN(TN1_Precios!AC306/TN1_Precios!AC307)</f>
        <v>3.9220713153281329E-2</v>
      </c>
      <c r="AD306" s="7">
        <f>LN(TN1_Precios!AD306/TN1_Precios!AD307)</f>
        <v>-1.8018505502678365E-2</v>
      </c>
      <c r="AE306" s="7">
        <f>LN(TN1_Precios!AE306/TN1_Precios!AE307)</f>
        <v>0</v>
      </c>
      <c r="AF306" s="7">
        <f>LN(TN1_Precios!AF306/TN1_Precios!AF307)</f>
        <v>-1.6563814532143031E-3</v>
      </c>
      <c r="AG306" s="7"/>
      <c r="AH306" s="7">
        <f>LN(TN1_Precios!AH306/TN1_Precios!AH307)</f>
        <v>5.5713406520272058E-3</v>
      </c>
      <c r="AI306" s="7">
        <f>LN(TN1_Precios!AI306/TN1_Precios!AI307)</f>
        <v>0</v>
      </c>
      <c r="AJ306" s="7">
        <f>LN(TN1_Precios!AJ306/TN1_Precios!AJ307)</f>
        <v>4.5669903466059652E-3</v>
      </c>
      <c r="AK306" s="7">
        <f>LN(TN1_Precios!AK306/TN1_Precios!AK307)</f>
        <v>1.2462908536295695E-2</v>
      </c>
      <c r="AL306" s="7">
        <f>LN(TN1_Precios!AL306/TN1_Precios!AL307)</f>
        <v>0</v>
      </c>
      <c r="AM306" s="7">
        <f>LN(TN1_Precios!AM306/TN1_Precios!AM307)</f>
        <v>2.9239786914350605E-3</v>
      </c>
      <c r="AN306" s="7">
        <f>LN(TN1_Precios!AN306/TN1_Precios!AN307)</f>
        <v>-1.4854428564024592E-2</v>
      </c>
    </row>
    <row r="307" spans="1:40" x14ac:dyDescent="0.2">
      <c r="A307" s="6">
        <v>42411</v>
      </c>
      <c r="B307" s="7">
        <f>LN(TN1_Precios!B307/TN1_Precios!B308)</f>
        <v>-6.7671945471209031E-3</v>
      </c>
      <c r="C307" s="7"/>
      <c r="D307" s="7">
        <f>LN(TN1_Precios!D307/TN1_Precios!D308)</f>
        <v>1.1931685586640383E-3</v>
      </c>
      <c r="E307" s="7">
        <f>LN(TN1_Precios!E307/TN1_Precios!E308)</f>
        <v>-3.8504860675101114E-3</v>
      </c>
      <c r="F307" s="7">
        <f>LN(TN1_Precios!F307/TN1_Precios!F308)</f>
        <v>8.1866562083590373E-4</v>
      </c>
      <c r="G307" s="7">
        <f>LN(TN1_Precios!G307/TN1_Precios!G308)</f>
        <v>1.0582109330537008E-2</v>
      </c>
      <c r="H307" s="7">
        <f>LN(TN1_Precios!H307/TN1_Precios!H308)</f>
        <v>-5.656002111529934E-4</v>
      </c>
      <c r="I307" s="7">
        <f>LN(TN1_Precios!I307/TN1_Precios!I308)</f>
        <v>-2.6312925245673021E-2</v>
      </c>
      <c r="J307" s="7">
        <f>LN(TN1_Precios!J307/TN1_Precios!J308)</f>
        <v>-6.34922767865878E-3</v>
      </c>
      <c r="K307" s="7">
        <f>LN(TN1_Precios!K307/TN1_Precios!K308)</f>
        <v>-3.2102289979914307E-3</v>
      </c>
      <c r="L307" s="7">
        <f>LN(TN1_Precios!L307/TN1_Precios!L308)</f>
        <v>-5.5107806037456276E-4</v>
      </c>
      <c r="M307" s="7">
        <f>LN(TN1_Precios!M307/TN1_Precios!M308)</f>
        <v>-5.1528559109247024E-3</v>
      </c>
      <c r="N307" s="7">
        <f>LN(TN1_Precios!N307/TN1_Precios!N308)</f>
        <v>-9.9571853133497285E-3</v>
      </c>
      <c r="O307" s="7">
        <f>LN(TN1_Precios!O307/TN1_Precios!O308)</f>
        <v>-3.8585986704734406E-3</v>
      </c>
      <c r="P307" s="7">
        <f>LN(TN1_Precios!P307/TN1_Precios!P308)</f>
        <v>3.397067854642249E-3</v>
      </c>
      <c r="Q307" s="7">
        <f>LN(TN1_Precios!Q307/TN1_Precios!Q308)</f>
        <v>-1.1203735242170136E-2</v>
      </c>
      <c r="R307" s="7">
        <f>LN(TN1_Precios!R307/TN1_Precios!R308)</f>
        <v>0</v>
      </c>
      <c r="S307" s="7">
        <f>LN(TN1_Precios!S307/TN1_Precios!S308)</f>
        <v>9.3298094156840032E-4</v>
      </c>
      <c r="T307" s="7">
        <f>LN(TN1_Precios!T307/TN1_Precios!T308)</f>
        <v>-1.7156904076171903E-2</v>
      </c>
      <c r="U307" s="7">
        <f>LN(TN1_Precios!U307/TN1_Precios!U308)</f>
        <v>1.0730964625467887E-2</v>
      </c>
      <c r="V307" s="7">
        <f>LN(TN1_Precios!V307/TN1_Precios!V308)</f>
        <v>1.7291497110061043E-2</v>
      </c>
      <c r="W307" s="7">
        <f>LN(TN1_Precios!W307/TN1_Precios!W308)</f>
        <v>-5.4461760795605895E-3</v>
      </c>
      <c r="X307" s="7">
        <f>LN(TN1_Precios!X307/TN1_Precios!X308)</f>
        <v>1.063306033097096E-2</v>
      </c>
      <c r="Y307" s="7">
        <f>LN(TN1_Precios!Y307/TN1_Precios!Y308)</f>
        <v>-4.0133833134586763E-3</v>
      </c>
      <c r="Z307" s="7">
        <f>LN(TN1_Precios!Z307/TN1_Precios!Z308)</f>
        <v>-1.7053681838557402E-2</v>
      </c>
      <c r="AA307" s="7">
        <f>LN(TN1_Precios!AA307/TN1_Precios!AA308)</f>
        <v>-6.4535869846424291E-3</v>
      </c>
      <c r="AB307" s="7">
        <f>LN(TN1_Precios!AB307/TN1_Precios!AB308)</f>
        <v>2.1102149723902359E-2</v>
      </c>
      <c r="AC307" s="7">
        <f>LN(TN1_Precios!AC307/TN1_Precios!AC308)</f>
        <v>0</v>
      </c>
      <c r="AD307" s="7">
        <f>LN(TN1_Precios!AD307/TN1_Precios!AD308)</f>
        <v>-5.8755621714732514E-3</v>
      </c>
      <c r="AE307" s="7">
        <f>LN(TN1_Precios!AE307/TN1_Precios!AE308)</f>
        <v>0</v>
      </c>
      <c r="AF307" s="7">
        <f>LN(TN1_Precios!AF307/TN1_Precios!AF308)</f>
        <v>1.6563814532143217E-3</v>
      </c>
      <c r="AG307" s="7"/>
      <c r="AH307" s="7">
        <f>LN(TN1_Precios!AH307/TN1_Precios!AH308)</f>
        <v>-5.6242521047234692E-3</v>
      </c>
      <c r="AI307" s="7">
        <f>LN(TN1_Precios!AI307/TN1_Precios!AI308)</f>
        <v>0</v>
      </c>
      <c r="AJ307" s="7">
        <f>LN(TN1_Precios!AJ307/TN1_Precios!AJ308)</f>
        <v>6.3778438054680172E-3</v>
      </c>
      <c r="AK307" s="7">
        <f>LN(TN1_Precios!AK307/TN1_Precios!AK308)</f>
        <v>-6.07023381500161E-3</v>
      </c>
      <c r="AL307" s="7">
        <f>LN(TN1_Precios!AL307/TN1_Precios!AL308)</f>
        <v>1.516300517964008E-3</v>
      </c>
      <c r="AM307" s="7">
        <f>LN(TN1_Precios!AM307/TN1_Precios!AM308)</f>
        <v>2.9325534212777198E-3</v>
      </c>
      <c r="AN307" s="7">
        <f>LN(TN1_Precios!AN307/TN1_Precios!AN308)</f>
        <v>7.4411256946881749E-3</v>
      </c>
    </row>
    <row r="308" spans="1:40" x14ac:dyDescent="0.2">
      <c r="A308" s="6">
        <v>42410</v>
      </c>
      <c r="B308" s="7">
        <f>LN(TN1_Precios!B308/TN1_Precios!B309)</f>
        <v>7.2384248504694286E-3</v>
      </c>
      <c r="C308" s="7"/>
      <c r="D308" s="7">
        <f>LN(TN1_Precios!D308/TN1_Precios!D309)</f>
        <v>-4.3495795188164535E-3</v>
      </c>
      <c r="E308" s="7">
        <f>LN(TN1_Precios!E308/TN1_Precios!E309)</f>
        <v>8.0176817552963155E-3</v>
      </c>
      <c r="F308" s="7">
        <f>LN(TN1_Precios!F308/TN1_Precios!F309)</f>
        <v>8.1933638340242747E-4</v>
      </c>
      <c r="G308" s="7">
        <f>LN(TN1_Precios!G308/TN1_Precios!G309)</f>
        <v>-5.2838879845681121E-3</v>
      </c>
      <c r="H308" s="7">
        <f>LN(TN1_Precios!H308/TN1_Precios!H309)</f>
        <v>-2.296817471486085E-3</v>
      </c>
      <c r="I308" s="7">
        <f>LN(TN1_Precios!I308/TN1_Precios!I309)</f>
        <v>1.4569794156695235E-2</v>
      </c>
      <c r="J308" s="7">
        <f>LN(TN1_Precios!J308/TN1_Precios!J309)</f>
        <v>1.3123715145512815E-2</v>
      </c>
      <c r="K308" s="7">
        <f>LN(TN1_Precios!K308/TN1_Precios!K309)</f>
        <v>1.9876303381912801E-2</v>
      </c>
      <c r="L308" s="7">
        <f>LN(TN1_Precios!L308/TN1_Precios!L309)</f>
        <v>1.1714040960502496E-3</v>
      </c>
      <c r="M308" s="7">
        <f>LN(TN1_Precios!M308/TN1_Precios!M309)</f>
        <v>3.7575717442792783E-3</v>
      </c>
      <c r="N308" s="7">
        <f>LN(TN1_Precios!N308/TN1_Precios!N309)</f>
        <v>7.8824305531932978E-3</v>
      </c>
      <c r="O308" s="7">
        <f>LN(TN1_Precios!O308/TN1_Precios!O309)</f>
        <v>1.7482163701126485E-2</v>
      </c>
      <c r="P308" s="7">
        <f>LN(TN1_Precios!P308/TN1_Precios!P309)</f>
        <v>2.3585946727824269E-3</v>
      </c>
      <c r="Q308" s="7">
        <f>LN(TN1_Precios!Q308/TN1_Precios!Q309)</f>
        <v>2.4156138743377558E-2</v>
      </c>
      <c r="R308" s="7">
        <f>LN(TN1_Precios!R308/TN1_Precios!R309)</f>
        <v>7.8740564309058656E-3</v>
      </c>
      <c r="S308" s="7">
        <f>LN(TN1_Precios!S308/TN1_Precios!S309)</f>
        <v>4.9906529035583479E-3</v>
      </c>
      <c r="T308" s="7">
        <f>LN(TN1_Precios!T308/TN1_Precios!T309)</f>
        <v>7.3719133452835618E-4</v>
      </c>
      <c r="U308" s="7">
        <f>LN(TN1_Precios!U308/TN1_Precios!U309)</f>
        <v>-3.8535693159899662E-3</v>
      </c>
      <c r="V308" s="7">
        <f>LN(TN1_Precios!V308/TN1_Precios!V309)</f>
        <v>5.8309203107931437E-3</v>
      </c>
      <c r="W308" s="7">
        <f>LN(TN1_Precios!W308/TN1_Precios!W309)</f>
        <v>0</v>
      </c>
      <c r="X308" s="7">
        <f>LN(TN1_Precios!X308/TN1_Precios!X309)</f>
        <v>-1.196308894128E-2</v>
      </c>
      <c r="Y308" s="7">
        <f>LN(TN1_Precios!Y308/TN1_Precios!Y309)</f>
        <v>-2.0024697193369689E-4</v>
      </c>
      <c r="Z308" s="7">
        <f>LN(TN1_Precios!Z308/TN1_Precios!Z309)</f>
        <v>-1.4534886279831975E-3</v>
      </c>
      <c r="AA308" s="7">
        <f>LN(TN1_Precios!AA308/TN1_Precios!AA309)</f>
        <v>8.5295896543354007E-3</v>
      </c>
      <c r="AB308" s="7">
        <f>LN(TN1_Precios!AB308/TN1_Precios!AB309)</f>
        <v>1.2769021128152667E-2</v>
      </c>
      <c r="AC308" s="7">
        <f>LN(TN1_Precios!AC308/TN1_Precios!AC309)</f>
        <v>-4.071699370053636E-3</v>
      </c>
      <c r="AD308" s="7">
        <f>LN(TN1_Precios!AD308/TN1_Precios!AD309)</f>
        <v>6.3929537622678444E-4</v>
      </c>
      <c r="AE308" s="7">
        <f>LN(TN1_Precios!AE308/TN1_Precios!AE309)</f>
        <v>0</v>
      </c>
      <c r="AF308" s="7">
        <f>LN(TN1_Precios!AF308/TN1_Precios!AF309)</f>
        <v>0</v>
      </c>
      <c r="AG308" s="7"/>
      <c r="AH308" s="7">
        <f>LN(TN1_Precios!AH308/TN1_Precios!AH309)</f>
        <v>3.8699123230218754E-3</v>
      </c>
      <c r="AI308" s="7">
        <f>LN(TN1_Precios!AI308/TN1_Precios!AI309)</f>
        <v>1.2987195526811112E-2</v>
      </c>
      <c r="AJ308" s="7">
        <f>LN(TN1_Precios!AJ308/TN1_Precios!AJ309)</f>
        <v>2.7336425702604501E-3</v>
      </c>
      <c r="AK308" s="7">
        <f>LN(TN1_Precios!AK308/TN1_Precios!AK309)</f>
        <v>7.525308644302257E-3</v>
      </c>
      <c r="AL308" s="7">
        <f>LN(TN1_Precios!AL308/TN1_Precios!AL309)</f>
        <v>-7.5586149739266147E-3</v>
      </c>
      <c r="AM308" s="7">
        <f>LN(TN1_Precios!AM308/TN1_Precios!AM309)</f>
        <v>1.469507979359978E-3</v>
      </c>
      <c r="AN308" s="7">
        <f>LN(TN1_Precios!AN308/TN1_Precios!AN309)</f>
        <v>8.3333815591442404E-3</v>
      </c>
    </row>
    <row r="309" spans="1:40" x14ac:dyDescent="0.2">
      <c r="A309" s="6">
        <v>42409</v>
      </c>
      <c r="B309" s="7">
        <f>LN(TN1_Precios!B309/TN1_Precios!B310)</f>
        <v>-6.1091289542722599E-4</v>
      </c>
      <c r="C309" s="7"/>
      <c r="D309" s="7">
        <f>LN(TN1_Precios!D309/TN1_Precios!D310)</f>
        <v>6.2393613668342562E-3</v>
      </c>
      <c r="E309" s="7">
        <f>LN(TN1_Precios!E309/TN1_Precios!E310)</f>
        <v>-2.6266995117694963E-2</v>
      </c>
      <c r="F309" s="7">
        <f>LN(TN1_Precios!F309/TN1_Precios!F310)</f>
        <v>1.6242692310246283E-3</v>
      </c>
      <c r="G309" s="7">
        <f>LN(TN1_Precios!G309/TN1_Precios!G310)</f>
        <v>-5.2876949747773117E-3</v>
      </c>
      <c r="H309" s="7">
        <f>LN(TN1_Precios!H309/TN1_Precios!H310)</f>
        <v>1.386070815791011E-2</v>
      </c>
      <c r="I309" s="7">
        <f>LN(TN1_Precios!I309/TN1_Precios!I310)</f>
        <v>-4.9908604677582251E-3</v>
      </c>
      <c r="J309" s="7">
        <f>LN(TN1_Precios!J309/TN1_Precios!J310)</f>
        <v>-2.8176248149139535E-3</v>
      </c>
      <c r="K309" s="7">
        <f>LN(TN1_Precios!K309/TN1_Precios!K310)</f>
        <v>-1.9789283802452456E-2</v>
      </c>
      <c r="L309" s="7">
        <f>LN(TN1_Precios!L309/TN1_Precios!L310)</f>
        <v>-2.3414376098936629E-3</v>
      </c>
      <c r="M309" s="7">
        <f>LN(TN1_Precios!M309/TN1_Precios!M310)</f>
        <v>-1.274608555610574E-2</v>
      </c>
      <c r="N309" s="7">
        <f>LN(TN1_Precios!N309/TN1_Precios!N310)</f>
        <v>-1.4218249002279025E-2</v>
      </c>
      <c r="O309" s="7">
        <f>LN(TN1_Precios!O309/TN1_Precios!O310)</f>
        <v>8.7407578001273793E-3</v>
      </c>
      <c r="P309" s="7">
        <f>LN(TN1_Precios!P309/TN1_Precios!P310)</f>
        <v>-4.2763079522725863E-3</v>
      </c>
      <c r="Q309" s="7">
        <f>LN(TN1_Precios!Q309/TN1_Precios!Q310)</f>
        <v>-2.1067952431229702E-2</v>
      </c>
      <c r="R309" s="7">
        <f>LN(TN1_Precios!R309/TN1_Precios!R310)</f>
        <v>1.9782400121057205E-3</v>
      </c>
      <c r="S309" s="7">
        <f>LN(TN1_Precios!S309/TN1_Precios!S310)</f>
        <v>-4.056800695614318E-3</v>
      </c>
      <c r="T309" s="7">
        <f>LN(TN1_Precios!T309/TN1_Precios!T310)</f>
        <v>1.3067777493597165E-3</v>
      </c>
      <c r="U309" s="7">
        <f>LN(TN1_Precios!U309/TN1_Precios!U310)</f>
        <v>2.1980437499191554E-4</v>
      </c>
      <c r="V309" s="7">
        <f>LN(TN1_Precios!V309/TN1_Precios!V310)</f>
        <v>-3.508156499757311E-4</v>
      </c>
      <c r="W309" s="7">
        <f>LN(TN1_Precios!W309/TN1_Precios!W310)</f>
        <v>2.9455102297567446E-3</v>
      </c>
      <c r="X309" s="7">
        <f>LN(TN1_Precios!X309/TN1_Precios!X310)</f>
        <v>1.4319860134832153E-2</v>
      </c>
      <c r="Y309" s="7">
        <f>LN(TN1_Precios!Y309/TN1_Precios!Y310)</f>
        <v>-1.1339760412029333E-3</v>
      </c>
      <c r="Z309" s="7">
        <f>LN(TN1_Precios!Z309/TN1_Precios!Z310)</f>
        <v>1.8877129775236815E-2</v>
      </c>
      <c r="AA309" s="7">
        <f>LN(TN1_Precios!AA309/TN1_Precios!AA310)</f>
        <v>1.0342723709352779E-2</v>
      </c>
      <c r="AB309" s="7">
        <f>LN(TN1_Precios!AB309/TN1_Precios!AB310)</f>
        <v>-2.1849972276424224E-3</v>
      </c>
      <c r="AC309" s="7">
        <f>LN(TN1_Precios!AC309/TN1_Precios!AC310)</f>
        <v>4.0716993700535536E-3</v>
      </c>
      <c r="AD309" s="7">
        <f>LN(TN1_Precios!AD309/TN1_Precios!AD310)</f>
        <v>8.8499310793876251E-3</v>
      </c>
      <c r="AE309" s="7">
        <f>LN(TN1_Precios!AE309/TN1_Precios!AE310)</f>
        <v>-5.7141224551924188E-5</v>
      </c>
      <c r="AF309" s="7">
        <f>LN(TN1_Precios!AF309/TN1_Precios!AF310)</f>
        <v>-2.7768895340611697E-3</v>
      </c>
      <c r="AG309" s="7"/>
      <c r="AH309" s="7">
        <f>LN(TN1_Precios!AH309/TN1_Precios!AH310)</f>
        <v>1.78997276398353E-2</v>
      </c>
      <c r="AI309" s="7">
        <f>LN(TN1_Precios!AI309/TN1_Precios!AI310)</f>
        <v>1.980262729617973E-2</v>
      </c>
      <c r="AJ309" s="7">
        <f>LN(TN1_Precios!AJ309/TN1_Precios!AJ310)</f>
        <v>-7.6959258148750912E-4</v>
      </c>
      <c r="AK309" s="7">
        <f>LN(TN1_Precios!AK309/TN1_Precios!AK310)</f>
        <v>-6.3503796827138253E-3</v>
      </c>
      <c r="AL309" s="7">
        <f>LN(TN1_Precios!AL309/TN1_Precios!AL310)</f>
        <v>-1.504891179420388E-3</v>
      </c>
      <c r="AM309" s="7">
        <f>LN(TN1_Precios!AM309/TN1_Precios!AM310)</f>
        <v>0</v>
      </c>
      <c r="AN309" s="7">
        <f>LN(TN1_Precios!AN309/TN1_Precios!AN310)</f>
        <v>8.4034107963793792E-3</v>
      </c>
    </row>
    <row r="310" spans="1:40" x14ac:dyDescent="0.2">
      <c r="A310" s="6">
        <v>42408</v>
      </c>
      <c r="B310" s="7">
        <f>LN(TN1_Precios!B310/TN1_Precios!B311)</f>
        <v>-1.3820794418732518E-3</v>
      </c>
      <c r="C310" s="7"/>
      <c r="D310" s="7">
        <f>LN(TN1_Precios!D310/TN1_Precios!D311)</f>
        <v>-1.1954241703819579E-3</v>
      </c>
      <c r="E310" s="7">
        <f>LN(TN1_Precios!E310/TN1_Precios!E311)</f>
        <v>6.8847087774972331E-3</v>
      </c>
      <c r="F310" s="7">
        <f>LN(TN1_Precios!F310/TN1_Precios!F311)</f>
        <v>-4.9139343117806126E-3</v>
      </c>
      <c r="G310" s="7">
        <f>LN(TN1_Precios!G310/TN1_Precios!G311)</f>
        <v>-1.0526371191511675E-5</v>
      </c>
      <c r="H310" s="7">
        <f>LN(TN1_Precios!H310/TN1_Precios!H311)</f>
        <v>-3.448229798275651E-2</v>
      </c>
      <c r="I310" s="7">
        <f>LN(TN1_Precios!I310/TN1_Precios!I311)</f>
        <v>2.6586921609932346E-3</v>
      </c>
      <c r="J310" s="7">
        <f>LN(TN1_Precios!J310/TN1_Precios!J311)</f>
        <v>8.2188725138748094E-3</v>
      </c>
      <c r="K310" s="7">
        <f>LN(TN1_Precios!K310/TN1_Precios!K311)</f>
        <v>-9.3690009214400204E-3</v>
      </c>
      <c r="L310" s="7">
        <f>LN(TN1_Precios!L310/TN1_Precios!L311)</f>
        <v>0</v>
      </c>
      <c r="M310" s="7">
        <f>LN(TN1_Precios!M310/TN1_Precios!M311)</f>
        <v>9.4053252107054661E-3</v>
      </c>
      <c r="N310" s="7">
        <f>LN(TN1_Precios!N310/TN1_Precios!N311)</f>
        <v>-1.4202076953828659E-2</v>
      </c>
      <c r="O310" s="7">
        <f>LN(TN1_Precios!O310/TN1_Precios!O311)</f>
        <v>-1.5685366448248647E-3</v>
      </c>
      <c r="P310" s="7">
        <f>LN(TN1_Precios!P310/TN1_Precios!P311)</f>
        <v>-3.9979194567644127E-3</v>
      </c>
      <c r="Q310" s="7">
        <f>LN(TN1_Precios!Q310/TN1_Precios!Q311)</f>
        <v>-1.9632117611042554E-3</v>
      </c>
      <c r="R310" s="7">
        <f>LN(TN1_Precios!R310/TN1_Precios!R311)</f>
        <v>1.9821612039912025E-3</v>
      </c>
      <c r="S310" s="7">
        <f>LN(TN1_Precios!S310/TN1_Precios!S311)</f>
        <v>-3.1138097713825008E-4</v>
      </c>
      <c r="T310" s="7">
        <f>LN(TN1_Precios!T310/TN1_Precios!T311)</f>
        <v>-1.080247973343303E-2</v>
      </c>
      <c r="U310" s="7">
        <f>LN(TN1_Precios!U310/TN1_Precios!U311)</f>
        <v>-3.7958203837268403E-3</v>
      </c>
      <c r="V310" s="7">
        <f>LN(TN1_Precios!V310/TN1_Precios!V311)</f>
        <v>0</v>
      </c>
      <c r="W310" s="7">
        <f>LN(TN1_Precios!W310/TN1_Precios!W311)</f>
        <v>1.9685045726721534E-3</v>
      </c>
      <c r="X310" s="7">
        <f>LN(TN1_Precios!X310/TN1_Precios!X311)</f>
        <v>4.1351980152634837E-3</v>
      </c>
      <c r="Y310" s="7">
        <f>LN(TN1_Precios!Y310/TN1_Precios!Y311)</f>
        <v>5.3476063265952773E-3</v>
      </c>
      <c r="Z310" s="7">
        <f>LN(TN1_Precios!Z310/TN1_Precios!Z311)</f>
        <v>-1.2942592173699396E-3</v>
      </c>
      <c r="AA310" s="7">
        <f>LN(TN1_Precios!AA310/TN1_Precios!AA311)</f>
        <v>3.6587697895223467E-2</v>
      </c>
      <c r="AB310" s="7">
        <f>LN(TN1_Precios!AB310/TN1_Precios!AB311)</f>
        <v>1.7985436172825151E-2</v>
      </c>
      <c r="AC310" s="7">
        <f>LN(TN1_Precios!AC310/TN1_Precios!AC311)</f>
        <v>-4.5496346985714293E-3</v>
      </c>
      <c r="AD310" s="7">
        <f>LN(TN1_Precios!AD310/TN1_Precios!AD311)</f>
        <v>1.433211659030977E-2</v>
      </c>
      <c r="AE310" s="7">
        <f>LN(TN1_Precios!AE310/TN1_Precios!AE311)</f>
        <v>-1.2605208918982279E-2</v>
      </c>
      <c r="AF310" s="7">
        <f>LN(TN1_Precios!AF310/TN1_Precios!AF311)</f>
        <v>1.7079423451563376E-3</v>
      </c>
      <c r="AG310" s="7"/>
      <c r="AH310" s="7">
        <f>LN(TN1_Precios!AH310/TN1_Precios!AH311)</f>
        <v>7.5732990745110433E-4</v>
      </c>
      <c r="AI310" s="7">
        <f>LN(TN1_Precios!AI310/TN1_Precios!AI311)</f>
        <v>-2.2219753452154854E-4</v>
      </c>
      <c r="AJ310" s="7">
        <f>LN(TN1_Precios!AJ310/TN1_Precios!AJ311)</f>
        <v>1.8287406902197406E-2</v>
      </c>
      <c r="AK310" s="7">
        <f>LN(TN1_Precios!AK310/TN1_Precios!AK311)</f>
        <v>-1.9788441742038591E-2</v>
      </c>
      <c r="AL310" s="7">
        <f>LN(TN1_Precios!AL310/TN1_Precios!AL311)</f>
        <v>-2.0834086902841914E-2</v>
      </c>
      <c r="AM310" s="7">
        <f>LN(TN1_Precios!AM310/TN1_Precios!AM311)</f>
        <v>0</v>
      </c>
      <c r="AN310" s="7">
        <f>LN(TN1_Precios!AN310/TN1_Precios!AN311)</f>
        <v>3.3760972636675288E-4</v>
      </c>
    </row>
    <row r="311" spans="1:40" x14ac:dyDescent="0.2">
      <c r="A311" s="6">
        <v>42405</v>
      </c>
      <c r="B311" s="7">
        <f>LN(TN1_Precios!B311/TN1_Precios!B312)</f>
        <v>-2.6820724286644882E-3</v>
      </c>
      <c r="C311" s="7"/>
      <c r="D311" s="7">
        <f>LN(TN1_Precios!D311/TN1_Precios!D312)</f>
        <v>3.8415547062243078E-3</v>
      </c>
      <c r="E311" s="7">
        <f>LN(TN1_Precios!E311/TN1_Precios!E312)</f>
        <v>2.003655546945312E-2</v>
      </c>
      <c r="F311" s="7">
        <f>LN(TN1_Precios!F311/TN1_Precios!F312)</f>
        <v>3.2896650807559351E-3</v>
      </c>
      <c r="G311" s="7">
        <f>LN(TN1_Precios!G311/TN1_Precios!G312)</f>
        <v>0</v>
      </c>
      <c r="H311" s="7">
        <f>LN(TN1_Precios!H311/TN1_Precios!H312)</f>
        <v>4.7905957837674027E-4</v>
      </c>
      <c r="I311" s="7">
        <f>LN(TN1_Precios!I311/TN1_Precios!I312)</f>
        <v>7.0128856456564059E-3</v>
      </c>
      <c r="J311" s="7">
        <f>LN(TN1_Precios!J311/TN1_Precios!J312)</f>
        <v>1.6131637632812582E-3</v>
      </c>
      <c r="K311" s="7">
        <f>LN(TN1_Precios!K311/TN1_Precios!K312)</f>
        <v>-2.504440720201143E-2</v>
      </c>
      <c r="L311" s="7">
        <f>LN(TN1_Precios!L311/TN1_Precios!L312)</f>
        <v>-1.5121317060962246E-3</v>
      </c>
      <c r="M311" s="7">
        <f>LN(TN1_Precios!M311/TN1_Precios!M312)</f>
        <v>8.0926910203181195E-3</v>
      </c>
      <c r="N311" s="7">
        <f>LN(TN1_Precios!N311/TN1_Precios!N312)</f>
        <v>-4.1425584675269444E-3</v>
      </c>
      <c r="O311" s="7">
        <f>LN(TN1_Precios!O311/TN1_Precios!O312)</f>
        <v>-8.3242286555542389E-3</v>
      </c>
      <c r="P311" s="7">
        <f>LN(TN1_Precios!P311/TN1_Precios!P312)</f>
        <v>-3.2041594852097446E-3</v>
      </c>
      <c r="Q311" s="7">
        <f>LN(TN1_Precios!Q311/TN1_Precios!Q312)</f>
        <v>-2.1428186178834553E-2</v>
      </c>
      <c r="R311" s="7">
        <f>LN(TN1_Precios!R311/TN1_Precios!R312)</f>
        <v>9.1288429699284829E-3</v>
      </c>
      <c r="S311" s="7">
        <f>LN(TN1_Precios!S311/TN1_Precios!S312)</f>
        <v>2.01264655293584E-2</v>
      </c>
      <c r="T311" s="7">
        <f>LN(TN1_Precios!T311/TN1_Precios!T312)</f>
        <v>-2.0739475983118063E-2</v>
      </c>
      <c r="U311" s="7">
        <f>LN(TN1_Precios!U311/TN1_Precios!U312)</f>
        <v>-1.1366728078933882E-2</v>
      </c>
      <c r="V311" s="7">
        <f>LN(TN1_Precios!V311/TN1_Precios!V312)</f>
        <v>3.5081564997565054E-4</v>
      </c>
      <c r="W311" s="7">
        <f>LN(TN1_Precios!W311/TN1_Precios!W312)</f>
        <v>0</v>
      </c>
      <c r="X311" s="7">
        <f>LN(TN1_Precios!X311/TN1_Precios!X312)</f>
        <v>7.1800394933148464E-5</v>
      </c>
      <c r="Y311" s="7">
        <f>LN(TN1_Precios!Y311/TN1_Precios!Y312)</f>
        <v>-1.8329640549764294E-2</v>
      </c>
      <c r="Z311" s="7">
        <f>LN(TN1_Precios!Z311/TN1_Precios!Z312)</f>
        <v>3.1461115984436528E-3</v>
      </c>
      <c r="AA311" s="7">
        <f>LN(TN1_Precios!AA311/TN1_Precios!AA312)</f>
        <v>1.3369540567130201E-2</v>
      </c>
      <c r="AB311" s="7">
        <f>LN(TN1_Precios!AB311/TN1_Precios!AB312)</f>
        <v>-1.4067257211435365E-2</v>
      </c>
      <c r="AC311" s="7">
        <f>LN(TN1_Precios!AC311/TN1_Precios!AC312)</f>
        <v>6.2517788053797055E-2</v>
      </c>
      <c r="AD311" s="7">
        <f>LN(TN1_Precios!AD311/TN1_Precios!AD312)</f>
        <v>-2.7011703781053772E-2</v>
      </c>
      <c r="AE311" s="7">
        <f>LN(TN1_Precios!AE311/TN1_Precios!AE312)</f>
        <v>-1.8365552746141243E-2</v>
      </c>
      <c r="AF311" s="7">
        <f>LN(TN1_Precios!AF311/TN1_Precios!AF312)</f>
        <v>-9.5165395634545253E-3</v>
      </c>
      <c r="AG311" s="7"/>
      <c r="AH311" s="7">
        <f>LN(TN1_Precios!AH311/TN1_Precios!AH312)</f>
        <v>-1.0276659367797654E-3</v>
      </c>
      <c r="AI311" s="7">
        <f>LN(TN1_Precios!AI311/TN1_Precios!AI312)</f>
        <v>2.2242002051947696E-3</v>
      </c>
      <c r="AJ311" s="7">
        <f>LN(TN1_Precios!AJ311/TN1_Precios!AJ312)</f>
        <v>-1.2457986193634524E-2</v>
      </c>
      <c r="AK311" s="7">
        <f>LN(TN1_Precios!AK311/TN1_Precios!AK312)</f>
        <v>-9.5297641706881733E-3</v>
      </c>
      <c r="AL311" s="7">
        <f>LN(TN1_Precios!AL311/TN1_Precios!AL312)</f>
        <v>-8.7977107035290842E-3</v>
      </c>
      <c r="AM311" s="7">
        <f>LN(TN1_Precios!AM311/TN1_Precios!AM312)</f>
        <v>0</v>
      </c>
      <c r="AN311" s="7">
        <f>LN(TN1_Precios!AN311/TN1_Precios!AN312)</f>
        <v>2.0985159742454358E-2</v>
      </c>
    </row>
    <row r="312" spans="1:40" x14ac:dyDescent="0.2">
      <c r="A312" s="6">
        <v>42404</v>
      </c>
      <c r="B312" s="7">
        <f>LN(TN1_Precios!B312/TN1_Precios!B313)</f>
        <v>2.0905666781186091E-2</v>
      </c>
      <c r="C312" s="7"/>
      <c r="D312" s="7">
        <f>LN(TN1_Precios!D312/TN1_Precios!D313)</f>
        <v>1.8983813629768046E-3</v>
      </c>
      <c r="E312" s="7">
        <f>LN(TN1_Precios!E312/TN1_Precios!E313)</f>
        <v>3.2595174967194308E-2</v>
      </c>
      <c r="F312" s="7">
        <f>LN(TN1_Precios!F312/TN1_Precios!F313)</f>
        <v>0</v>
      </c>
      <c r="G312" s="7">
        <f>LN(TN1_Precios!G312/TN1_Precios!G313)</f>
        <v>-5.2493558861436782E-3</v>
      </c>
      <c r="H312" s="7">
        <f>LN(TN1_Precios!H312/TN1_Precios!H313)</f>
        <v>3.9471389612388136E-2</v>
      </c>
      <c r="I312" s="7">
        <f>LN(TN1_Precios!I312/TN1_Precios!I313)</f>
        <v>1.3835213090178693E-2</v>
      </c>
      <c r="J312" s="7">
        <f>LN(TN1_Precios!J312/TN1_Precios!J313)</f>
        <v>6.0632694177075515E-2</v>
      </c>
      <c r="K312" s="7">
        <f>LN(TN1_Precios!K312/TN1_Precios!K313)</f>
        <v>1.6061368680603115E-2</v>
      </c>
      <c r="L312" s="7">
        <f>LN(TN1_Precios!L312/TN1_Precios!L313)</f>
        <v>3.1536030394734405E-2</v>
      </c>
      <c r="M312" s="7">
        <f>LN(TN1_Precios!M312/TN1_Precios!M313)</f>
        <v>5.9013800606901746E-3</v>
      </c>
      <c r="N312" s="7">
        <f>LN(TN1_Precios!N312/TN1_Precios!N313)</f>
        <v>2.592749231612301E-2</v>
      </c>
      <c r="O312" s="7">
        <f>LN(TN1_Precios!O312/TN1_Precios!O313)</f>
        <v>2.6010330321447672E-2</v>
      </c>
      <c r="P312" s="7">
        <f>LN(TN1_Precios!P312/TN1_Precios!P313)</f>
        <v>2.2647756782918225E-2</v>
      </c>
      <c r="Q312" s="7">
        <f>LN(TN1_Precios!Q312/TN1_Precios!Q313)</f>
        <v>3.6792480990765854E-2</v>
      </c>
      <c r="R312" s="7">
        <f>LN(TN1_Precios!R312/TN1_Precios!R313)</f>
        <v>-1.012041469222359E-2</v>
      </c>
      <c r="S312" s="7">
        <f>LN(TN1_Precios!S312/TN1_Precios!S313)</f>
        <v>-3.1715852782934705E-3</v>
      </c>
      <c r="T312" s="7">
        <f>LN(TN1_Precios!T312/TN1_Precios!T313)</f>
        <v>3.6708889653926158E-2</v>
      </c>
      <c r="U312" s="7">
        <f>LN(TN1_Precios!U312/TN1_Precios!U313)</f>
        <v>2.5148492172425492E-2</v>
      </c>
      <c r="V312" s="7">
        <f>LN(TN1_Precios!V312/TN1_Precios!V313)</f>
        <v>4.1797128678461457E-2</v>
      </c>
      <c r="W312" s="7">
        <f>LN(TN1_Precios!W312/TN1_Precios!W313)</f>
        <v>9.8570732475935E-4</v>
      </c>
      <c r="X312" s="7">
        <f>LN(TN1_Precios!X312/TN1_Precios!X313)</f>
        <v>1.1254096612954645E-2</v>
      </c>
      <c r="Y312" s="7">
        <f>LN(TN1_Precios!Y312/TN1_Precios!Y313)</f>
        <v>4.7794345341937147E-2</v>
      </c>
      <c r="Z312" s="7">
        <f>LN(TN1_Precios!Z312/TN1_Precios!Z313)</f>
        <v>1.889849490518844E-2</v>
      </c>
      <c r="AA312" s="7">
        <f>LN(TN1_Precios!AA312/TN1_Precios!AA313)</f>
        <v>4.3574844715592802E-2</v>
      </c>
      <c r="AB312" s="7">
        <f>LN(TN1_Precios!AB312/TN1_Precios!AB313)</f>
        <v>7.7906997775081125E-3</v>
      </c>
      <c r="AC312" s="7">
        <f>LN(TN1_Precios!AC312/TN1_Precios!AC313)</f>
        <v>-5.796815335522567E-2</v>
      </c>
      <c r="AD312" s="7">
        <f>LN(TN1_Precios!AD312/TN1_Precios!AD313)</f>
        <v>1.5584602736370739E-3</v>
      </c>
      <c r="AE312" s="7">
        <f>LN(TN1_Precios!AE312/TN1_Precios!AE313)</f>
        <v>1.9664144239360384E-2</v>
      </c>
      <c r="AF312" s="7">
        <f>LN(TN1_Precios!AF312/TN1_Precios!AF313)</f>
        <v>1.0585486752359567E-2</v>
      </c>
      <c r="AG312" s="7"/>
      <c r="AH312" s="7">
        <f>LN(TN1_Precios!AH312/TN1_Precios!AH313)</f>
        <v>1.6241024049318539E-2</v>
      </c>
      <c r="AI312" s="7">
        <f>LN(TN1_Precios!AI312/TN1_Precios!AI313)</f>
        <v>4.6869854801233372E-3</v>
      </c>
      <c r="AJ312" s="7">
        <f>LN(TN1_Precios!AJ312/TN1_Precios!AJ313)</f>
        <v>3.8296026887733793E-2</v>
      </c>
      <c r="AK312" s="7">
        <f>LN(TN1_Precios!AK312/TN1_Precios!AK313)</f>
        <v>2.6789302830855101E-2</v>
      </c>
      <c r="AL312" s="7">
        <f>LN(TN1_Precios!AL312/TN1_Precios!AL313)</f>
        <v>1.4706147389695487E-2</v>
      </c>
      <c r="AM312" s="7">
        <f>LN(TN1_Precios!AM312/TN1_Precios!AM313)</f>
        <v>7.38010729762246E-3</v>
      </c>
      <c r="AN312" s="7">
        <f>LN(TN1_Precios!AN312/TN1_Precios!AN313)</f>
        <v>0</v>
      </c>
    </row>
    <row r="313" spans="1:40" x14ac:dyDescent="0.2">
      <c r="A313" s="6">
        <v>42403</v>
      </c>
      <c r="B313" s="7">
        <f>LN(TN1_Precios!B313/TN1_Precios!B314)</f>
        <v>-1.1764825291883146E-2</v>
      </c>
      <c r="C313" s="7"/>
      <c r="D313" s="7">
        <f>LN(TN1_Precios!D313/TN1_Precios!D314)</f>
        <v>5.6044533850255337E-3</v>
      </c>
      <c r="E313" s="7">
        <f>LN(TN1_Precios!E313/TN1_Precios!E314)</f>
        <v>-3.8368138466333586E-2</v>
      </c>
      <c r="F313" s="7">
        <f>LN(TN1_Precios!F313/TN1_Precios!F314)</f>
        <v>-1.6392099044986605E-4</v>
      </c>
      <c r="G313" s="7">
        <f>LN(TN1_Precios!G313/TN1_Precios!G314)</f>
        <v>3.0412691890844335E-3</v>
      </c>
      <c r="H313" s="7">
        <f>LN(TN1_Precios!H313/TN1_Precios!H314)</f>
        <v>-2.12075703716476E-2</v>
      </c>
      <c r="I313" s="7">
        <f>LN(TN1_Precios!I313/TN1_Precios!I314)</f>
        <v>-1.9182819416773987E-2</v>
      </c>
      <c r="J313" s="7">
        <f>LN(TN1_Precios!J313/TN1_Precios!J314)</f>
        <v>-1.5388061521978831E-2</v>
      </c>
      <c r="K313" s="7">
        <f>LN(TN1_Precios!K313/TN1_Precios!K314)</f>
        <v>-5.7967401475243797E-2</v>
      </c>
      <c r="L313" s="7">
        <f>LN(TN1_Precios!L313/TN1_Precios!L314)</f>
        <v>-2.4298363094503821E-2</v>
      </c>
      <c r="M313" s="7">
        <f>LN(TN1_Precios!M313/TN1_Precios!M314)</f>
        <v>-1.5660275298758495E-2</v>
      </c>
      <c r="N313" s="7">
        <f>LN(TN1_Precios!N313/TN1_Precios!N314)</f>
        <v>-5.8476060875111207E-3</v>
      </c>
      <c r="O313" s="7">
        <f>LN(TN1_Precios!O313/TN1_Precios!O314)</f>
        <v>-2.7390989805566618E-2</v>
      </c>
      <c r="P313" s="7">
        <f>LN(TN1_Precios!P313/TN1_Precios!P314)</f>
        <v>8.9726538100154581E-3</v>
      </c>
      <c r="Q313" s="7">
        <f>LN(TN1_Precios!Q313/TN1_Precios!Q314)</f>
        <v>-2.2958816392623479E-2</v>
      </c>
      <c r="R313" s="7">
        <f>LN(TN1_Precios!R313/TN1_Precios!R314)</f>
        <v>0</v>
      </c>
      <c r="S313" s="7">
        <f>LN(TN1_Precios!S313/TN1_Precios!S314)</f>
        <v>-2.7484553258949208E-2</v>
      </c>
      <c r="T313" s="7">
        <f>LN(TN1_Precios!T313/TN1_Precios!T314)</f>
        <v>-1.0904025912004412E-2</v>
      </c>
      <c r="U313" s="7">
        <f>LN(TN1_Precios!U313/TN1_Precios!U314)</f>
        <v>-1.7279570602217222E-2</v>
      </c>
      <c r="V313" s="7">
        <f>LN(TN1_Precios!V313/TN1_Precios!V314)</f>
        <v>0</v>
      </c>
      <c r="W313" s="7">
        <f>LN(TN1_Precios!W313/TN1_Precios!W314)</f>
        <v>-3.7405300036037455E-3</v>
      </c>
      <c r="X313" s="7">
        <f>LN(TN1_Precios!X313/TN1_Precios!X314)</f>
        <v>8.4061961725693461E-4</v>
      </c>
      <c r="Y313" s="7">
        <f>LN(TN1_Precios!Y313/TN1_Precios!Y314)</f>
        <v>6.0235723868275462E-3</v>
      </c>
      <c r="Z313" s="7">
        <f>LN(TN1_Precios!Z313/TN1_Precios!Z314)</f>
        <v>-9.9615521616851655E-3</v>
      </c>
      <c r="AA313" s="7">
        <f>LN(TN1_Precios!AA313/TN1_Precios!AA314)</f>
        <v>-3.5439334892850956E-2</v>
      </c>
      <c r="AB313" s="7">
        <f>LN(TN1_Precios!AB313/TN1_Precios!AB314)</f>
        <v>5.4435711300353318E-3</v>
      </c>
      <c r="AC313" s="7">
        <f>LN(TN1_Precios!AC313/TN1_Precios!AC314)</f>
        <v>2.4292692569044483E-2</v>
      </c>
      <c r="AD313" s="7">
        <f>LN(TN1_Precios!AD313/TN1_Precios!AD314)</f>
        <v>1.4568044264774812E-2</v>
      </c>
      <c r="AE313" s="7">
        <f>LN(TN1_Precios!AE313/TN1_Precios!AE314)</f>
        <v>1.1363758650315003E-2</v>
      </c>
      <c r="AF313" s="7">
        <f>LN(TN1_Precios!AF313/TN1_Precios!AF314)</f>
        <v>1.0644689511414007E-2</v>
      </c>
      <c r="AG313" s="7"/>
      <c r="AH313" s="7">
        <f>LN(TN1_Precios!AH313/TN1_Precios!AH314)</f>
        <v>0</v>
      </c>
      <c r="AI313" s="7">
        <f>LN(TN1_Precios!AI313/TN1_Precios!AI314)</f>
        <v>-6.4667412335577476E-3</v>
      </c>
      <c r="AJ313" s="7">
        <f>LN(TN1_Precios!AJ313/TN1_Precios!AJ314)</f>
        <v>-2.0951042574473337E-2</v>
      </c>
      <c r="AK313" s="7">
        <f>LN(TN1_Precios!AK313/TN1_Precios!AK314)</f>
        <v>1.4443042770675007E-3</v>
      </c>
      <c r="AL313" s="7">
        <f>LN(TN1_Precios!AL313/TN1_Precios!AL314)</f>
        <v>-7.3801072976225337E-3</v>
      </c>
      <c r="AM313" s="7">
        <f>LN(TN1_Precios!AM313/TN1_Precios!AM314)</f>
        <v>7.4349784875179905E-3</v>
      </c>
      <c r="AN313" s="7">
        <f>LN(TN1_Precios!AN313/TN1_Precios!AN314)</f>
        <v>0</v>
      </c>
    </row>
    <row r="314" spans="1:40" x14ac:dyDescent="0.2">
      <c r="A314" s="6">
        <v>42402</v>
      </c>
      <c r="B314" s="7">
        <f>LN(TN1_Precios!B314/TN1_Precios!B315)</f>
        <v>-2.0251042189448773E-2</v>
      </c>
      <c r="C314" s="7"/>
      <c r="D314" s="7">
        <f>LN(TN1_Precios!D314/TN1_Precios!D315)</f>
        <v>-3.1143495564816361E-3</v>
      </c>
      <c r="E314" s="7">
        <f>LN(TN1_Precios!E314/TN1_Precios!E315)</f>
        <v>-1.0902410416293447E-2</v>
      </c>
      <c r="F314" s="7">
        <f>LN(TN1_Precios!F314/TN1_Precios!F315)</f>
        <v>-2.4288758779959962E-2</v>
      </c>
      <c r="G314" s="7">
        <f>LN(TN1_Precios!G314/TN1_Precios!G315)</f>
        <v>-1.7315113070210026E-3</v>
      </c>
      <c r="H314" s="7">
        <f>LN(TN1_Precios!H314/TN1_Precios!H315)</f>
        <v>-2.947971220697505E-2</v>
      </c>
      <c r="I314" s="7">
        <f>LN(TN1_Precios!I314/TN1_Precios!I315)</f>
        <v>-2.4692612590371522E-2</v>
      </c>
      <c r="J314" s="7">
        <f>LN(TN1_Precios!J314/TN1_Precios!J315)</f>
        <v>-6.7340321813440683E-3</v>
      </c>
      <c r="K314" s="7">
        <f>LN(TN1_Precios!K314/TN1_Precios!K315)</f>
        <v>-5.1439087696567805E-2</v>
      </c>
      <c r="L314" s="7">
        <f>LN(TN1_Precios!L314/TN1_Precios!L315)</f>
        <v>-3.8666070406464278E-3</v>
      </c>
      <c r="M314" s="7">
        <f>LN(TN1_Precios!M314/TN1_Precios!M315)</f>
        <v>-1.3778118209723512E-2</v>
      </c>
      <c r="N314" s="7">
        <f>LN(TN1_Precios!N314/TN1_Precios!N315)</f>
        <v>-1.8376204648291067E-2</v>
      </c>
      <c r="O314" s="7">
        <f>LN(TN1_Precios!O314/TN1_Precios!O315)</f>
        <v>-2.9734598942879057E-2</v>
      </c>
      <c r="P314" s="7">
        <f>LN(TN1_Precios!P314/TN1_Precios!P315)</f>
        <v>-7.7337155984404668E-3</v>
      </c>
      <c r="Q314" s="7">
        <f>LN(TN1_Precios!Q314/TN1_Precios!Q315)</f>
        <v>-5.0012897492879703E-2</v>
      </c>
      <c r="R314" s="7">
        <f>LN(TN1_Precios!R314/TN1_Precios!R315)</f>
        <v>3.5139459154856986E-2</v>
      </c>
      <c r="S314" s="7">
        <f>LN(TN1_Precios!S314/TN1_Precios!S315)</f>
        <v>9.2464176721868488E-4</v>
      </c>
      <c r="T314" s="7">
        <f>LN(TN1_Precios!T314/TN1_Precios!T315)</f>
        <v>-3.0726696982676101E-2</v>
      </c>
      <c r="U314" s="7">
        <f>LN(TN1_Precios!U314/TN1_Precios!U315)</f>
        <v>-2.9014347753358365E-2</v>
      </c>
      <c r="V314" s="7">
        <f>LN(TN1_Precios!V314/TN1_Precios!V315)</f>
        <v>9.1884260544061701E-3</v>
      </c>
      <c r="W314" s="7">
        <f>LN(TN1_Precios!W314/TN1_Precios!W315)</f>
        <v>1.9650419045868362E-5</v>
      </c>
      <c r="X314" s="7">
        <f>LN(TN1_Precios!X314/TN1_Precios!X315)</f>
        <v>-5.6321262049603164E-3</v>
      </c>
      <c r="Y314" s="7">
        <f>LN(TN1_Precios!Y314/TN1_Precios!Y315)</f>
        <v>1.1159411612784682E-2</v>
      </c>
      <c r="Z314" s="7">
        <f>LN(TN1_Precios!Z314/TN1_Precios!Z315)</f>
        <v>-1.1158754433273261E-2</v>
      </c>
      <c r="AA314" s="7">
        <f>LN(TN1_Precios!AA314/TN1_Precios!AA315)</f>
        <v>-2.7138146737557963E-5</v>
      </c>
      <c r="AB314" s="7">
        <f>LN(TN1_Precios!AB314/TN1_Precios!AB315)</f>
        <v>-1.6697635652697232E-2</v>
      </c>
      <c r="AC314" s="7">
        <f>LN(TN1_Precios!AC314/TN1_Precios!AC315)</f>
        <v>0</v>
      </c>
      <c r="AD314" s="7">
        <f>LN(TN1_Precios!AD314/TN1_Precios!AD315)</f>
        <v>-1.4213509764854568E-2</v>
      </c>
      <c r="AE314" s="7">
        <f>LN(TN1_Precios!AE314/TN1_Precios!AE315)</f>
        <v>-1.4184634991956413E-2</v>
      </c>
      <c r="AF314" s="7">
        <f>LN(TN1_Precios!AF314/TN1_Precios!AF315)</f>
        <v>-2.6560144817313593E-2</v>
      </c>
      <c r="AG314" s="7"/>
      <c r="AH314" s="7">
        <f>LN(TN1_Precios!AH314/TN1_Precios!AH315)</f>
        <v>-9.2973051442846299E-3</v>
      </c>
      <c r="AI314" s="7">
        <f>LN(TN1_Precios!AI314/TN1_Precios!AI315)</f>
        <v>-2.2224691723873714E-4</v>
      </c>
      <c r="AJ314" s="7">
        <f>LN(TN1_Precios!AJ314/TN1_Precios!AJ315)</f>
        <v>-2.4797158078955508E-2</v>
      </c>
      <c r="AK314" s="7">
        <f>LN(TN1_Precios!AK314/TN1_Precios!AK315)</f>
        <v>-3.7064265585322803E-2</v>
      </c>
      <c r="AL314" s="7">
        <f>LN(TN1_Precios!AL314/TN1_Precios!AL315)</f>
        <v>-1.4598799421152749E-2</v>
      </c>
      <c r="AM314" s="7">
        <f>LN(TN1_Precios!AM314/TN1_Precios!AM315)</f>
        <v>0</v>
      </c>
      <c r="AN314" s="7">
        <f>LN(TN1_Precios!AN314/TN1_Precios!AN315)</f>
        <v>0</v>
      </c>
    </row>
    <row r="315" spans="1:40" x14ac:dyDescent="0.2">
      <c r="A315" s="6">
        <v>42401</v>
      </c>
      <c r="B315" s="7">
        <f>LN(TN1_Precios!B315/TN1_Precios!B316)</f>
        <v>3.5072857475397105E-4</v>
      </c>
      <c r="C315" s="7"/>
      <c r="D315" s="7">
        <f>LN(TN1_Precios!D315/TN1_Precios!D316)</f>
        <v>-2.266527727897592E-3</v>
      </c>
      <c r="E315" s="7">
        <f>LN(TN1_Precios!E315/TN1_Precios!E316)</f>
        <v>-1.2864920131601713E-3</v>
      </c>
      <c r="F315" s="7">
        <f>LN(TN1_Precios!F315/TN1_Precios!F316)</f>
        <v>-2.3556539415950904E-2</v>
      </c>
      <c r="G315" s="7">
        <f>LN(TN1_Precios!G315/TN1_Precios!G316)</f>
        <v>-3.7293259468852279E-2</v>
      </c>
      <c r="H315" s="7">
        <f>LN(TN1_Precios!H315/TN1_Precios!H316)</f>
        <v>-6.0684428312589005E-3</v>
      </c>
      <c r="I315" s="7">
        <f>LN(TN1_Precios!I315/TN1_Precios!I316)</f>
        <v>-6.1598508923932762E-3</v>
      </c>
      <c r="J315" s="7">
        <f>LN(TN1_Precios!J315/TN1_Precios!J316)</f>
        <v>1.3513719166722855E-2</v>
      </c>
      <c r="K315" s="7">
        <f>LN(TN1_Precios!K315/TN1_Precios!K316)</f>
        <v>1.3221570374698807E-2</v>
      </c>
      <c r="L315" s="7">
        <f>LN(TN1_Precios!L315/TN1_Precios!L316)</f>
        <v>3.7282561826504097E-3</v>
      </c>
      <c r="M315" s="7">
        <f>LN(TN1_Precios!M315/TN1_Precios!M316)</f>
        <v>-5.3224281223800901E-3</v>
      </c>
      <c r="N315" s="7">
        <f>LN(TN1_Precios!N315/TN1_Precios!N316)</f>
        <v>1.4352552557876798E-2</v>
      </c>
      <c r="O315" s="7">
        <f>LN(TN1_Precios!O315/TN1_Precios!O316)</f>
        <v>-7.0066460255246623E-3</v>
      </c>
      <c r="P315" s="7">
        <f>LN(TN1_Precios!P315/TN1_Precios!P316)</f>
        <v>-1.2389382115748939E-3</v>
      </c>
      <c r="Q315" s="7">
        <f>LN(TN1_Precios!Q315/TN1_Precios!Q316)</f>
        <v>1.6101244660994969E-4</v>
      </c>
      <c r="R315" s="7">
        <f>LN(TN1_Precios!R315/TN1_Precios!R316)</f>
        <v>-3.6130048636553183E-2</v>
      </c>
      <c r="S315" s="7">
        <f>LN(TN1_Precios!S315/TN1_Precios!S316)</f>
        <v>-1.2258811194274643E-2</v>
      </c>
      <c r="T315" s="7">
        <f>LN(TN1_Precios!T315/TN1_Precios!T316)</f>
        <v>-1.9070304372774582E-2</v>
      </c>
      <c r="U315" s="7">
        <f>LN(TN1_Precios!U315/TN1_Precios!U316)</f>
        <v>3.8444022157956737E-3</v>
      </c>
      <c r="V315" s="7">
        <f>LN(TN1_Precios!V315/TN1_Precios!V316)</f>
        <v>2.4923408452456934E-2</v>
      </c>
      <c r="W315" s="7">
        <f>LN(TN1_Precios!W315/TN1_Precios!W316)</f>
        <v>-1.9650419045938418E-5</v>
      </c>
      <c r="X315" s="7">
        <f>LN(TN1_Precios!X315/TN1_Precios!X316)</f>
        <v>-1.4443266275762172E-3</v>
      </c>
      <c r="Y315" s="7">
        <f>LN(TN1_Precios!Y315/TN1_Precios!Y316)</f>
        <v>2.2497197340155461E-3</v>
      </c>
      <c r="Z315" s="7">
        <f>LN(TN1_Precios!Z315/TN1_Precios!Z316)</f>
        <v>3.6995930869607342E-4</v>
      </c>
      <c r="AA315" s="7">
        <f>LN(TN1_Precios!AA315/TN1_Precios!AA316)</f>
        <v>8.8589024709732761E-3</v>
      </c>
      <c r="AB315" s="7">
        <f>LN(TN1_Precios!AB315/TN1_Precios!AB316)</f>
        <v>-1.0768847564775376E-2</v>
      </c>
      <c r="AC315" s="7">
        <f>LN(TN1_Precios!AC315/TN1_Precios!AC316)</f>
        <v>-4.0166041725334757E-2</v>
      </c>
      <c r="AD315" s="7">
        <f>LN(TN1_Precios!AD315/TN1_Precios!AD316)</f>
        <v>1.2063583637294201E-3</v>
      </c>
      <c r="AE315" s="7">
        <f>LN(TN1_Precios!AE315/TN1_Precios!AE316)</f>
        <v>-2.8168617345243456E-5</v>
      </c>
      <c r="AF315" s="7">
        <f>LN(TN1_Precios!AF315/TN1_Precios!AF316)</f>
        <v>0</v>
      </c>
      <c r="AG315" s="7"/>
      <c r="AH315" s="7">
        <f>LN(TN1_Precios!AH315/TN1_Precios!AH316)</f>
        <v>-2.6638413099315758E-3</v>
      </c>
      <c r="AI315" s="7">
        <f>LN(TN1_Precios!AI315/TN1_Precios!AI316)</f>
        <v>1.2522524998890503E-2</v>
      </c>
      <c r="AJ315" s="7">
        <f>LN(TN1_Precios!AJ315/TN1_Precios!AJ316)</f>
        <v>2.8917260335045568E-2</v>
      </c>
      <c r="AK315" s="7">
        <f>LN(TN1_Precios!AK315/TN1_Precios!AK316)</f>
        <v>7.9528494322702384E-3</v>
      </c>
      <c r="AL315" s="7">
        <f>LN(TN1_Precios!AL315/TN1_Precios!AL316)</f>
        <v>2.1978906718775382E-2</v>
      </c>
      <c r="AM315" s="7">
        <f>LN(TN1_Precios!AM315/TN1_Precios!AM316)</f>
        <v>5.9880418446226933E-3</v>
      </c>
      <c r="AN315" s="7">
        <f>LN(TN1_Precios!AN315/TN1_Precios!AN316)</f>
        <v>0</v>
      </c>
    </row>
    <row r="316" spans="1:40" x14ac:dyDescent="0.2">
      <c r="A316" s="6">
        <v>42398</v>
      </c>
      <c r="B316" s="7">
        <f>LN(TN1_Precios!B316/TN1_Precios!B317)</f>
        <v>3.0944032882494085E-2</v>
      </c>
      <c r="C316" s="7"/>
      <c r="D316" s="7">
        <f>LN(TN1_Precios!D316/TN1_Precios!D317)</f>
        <v>8.4203933022761121E-3</v>
      </c>
      <c r="E316" s="7">
        <f>LN(TN1_Precios!E316/TN1_Precios!E317)</f>
        <v>5.3526179683388193E-2</v>
      </c>
      <c r="F316" s="7">
        <f>LN(TN1_Precios!F316/TN1_Precios!F317)</f>
        <v>4.8009219186360662E-2</v>
      </c>
      <c r="G316" s="7">
        <f>LN(TN1_Precios!G316/TN1_Precios!G317)</f>
        <v>-1.0101061116561787E-5</v>
      </c>
      <c r="H316" s="7">
        <f>LN(TN1_Precios!H316/TN1_Precios!H317)</f>
        <v>7.3814490743091838E-3</v>
      </c>
      <c r="I316" s="7">
        <f>LN(TN1_Precios!I316/TN1_Precios!I317)</f>
        <v>2.5201791973950324E-2</v>
      </c>
      <c r="J316" s="7">
        <f>LN(TN1_Precios!J316/TN1_Precios!J317)</f>
        <v>4.7630389088134897E-4</v>
      </c>
      <c r="K316" s="7">
        <f>LN(TN1_Precios!K316/TN1_Precios!K317)</f>
        <v>3.6673322849388366E-2</v>
      </c>
      <c r="L316" s="7">
        <f>LN(TN1_Precios!L316/TN1_Precios!L317)</f>
        <v>2.1676138849508149E-2</v>
      </c>
      <c r="M316" s="7">
        <f>LN(TN1_Precios!M316/TN1_Precios!M317)</f>
        <v>2.6201167881680046E-2</v>
      </c>
      <c r="N316" s="7">
        <f>LN(TN1_Precios!N316/TN1_Precios!N317)</f>
        <v>5.2311523375333242E-2</v>
      </c>
      <c r="O316" s="7">
        <f>LN(TN1_Precios!O316/TN1_Precios!O317)</f>
        <v>3.0209019128129285E-2</v>
      </c>
      <c r="P316" s="7">
        <f>LN(TN1_Precios!P316/TN1_Precios!P317)</f>
        <v>1.1832351916151024E-2</v>
      </c>
      <c r="Q316" s="7">
        <f>LN(TN1_Precios!Q316/TN1_Precios!Q317)</f>
        <v>5.8794633230824393E-2</v>
      </c>
      <c r="R316" s="7">
        <f>LN(TN1_Precios!R316/TN1_Precios!R317)</f>
        <v>3.0153038170687457E-2</v>
      </c>
      <c r="S316" s="7">
        <f>LN(TN1_Precios!S316/TN1_Precios!S317)</f>
        <v>-3.0891645191488036E-2</v>
      </c>
      <c r="T316" s="7">
        <f>LN(TN1_Precios!T316/TN1_Precios!T317)</f>
        <v>5.2308680445987424E-2</v>
      </c>
      <c r="U316" s="7">
        <f>LN(TN1_Precios!U316/TN1_Precios!U317)</f>
        <v>3.2551507709705933E-2</v>
      </c>
      <c r="V316" s="7">
        <f>LN(TN1_Precios!V316/TN1_Precios!V317)</f>
        <v>1.564220867887944E-2</v>
      </c>
      <c r="W316" s="7">
        <f>LN(TN1_Precios!W316/TN1_Precios!W317)</f>
        <v>-1.9648295573577564E-4</v>
      </c>
      <c r="X316" s="7">
        <f>LN(TN1_Precios!X316/TN1_Precios!X317)</f>
        <v>4.1528985305764165E-3</v>
      </c>
      <c r="Y316" s="7">
        <f>LN(TN1_Precios!Y316/TN1_Precios!Y317)</f>
        <v>-6.4543510160473194E-3</v>
      </c>
      <c r="Z316" s="7">
        <f>LN(TN1_Precios!Z316/TN1_Precios!Z317)</f>
        <v>2.2262634909074246E-2</v>
      </c>
      <c r="AA316" s="7">
        <f>LN(TN1_Precios!AA316/TN1_Precios!AA317)</f>
        <v>3.3406959147537968E-2</v>
      </c>
      <c r="AB316" s="7">
        <f>LN(TN1_Precios!AB316/TN1_Precios!AB317)</f>
        <v>1.4506147389028667E-2</v>
      </c>
      <c r="AC316" s="7">
        <f>LN(TN1_Precios!AC316/TN1_Precios!AC317)</f>
        <v>7.774875287437763E-2</v>
      </c>
      <c r="AD316" s="7">
        <f>LN(TN1_Precios!AD316/TN1_Precios!AD317)</f>
        <v>1.131811357122711E-2</v>
      </c>
      <c r="AE316" s="7">
        <f>LN(TN1_Precios!AE316/TN1_Precios!AE317)</f>
        <v>1.4155662384749844E-2</v>
      </c>
      <c r="AF316" s="7">
        <f>LN(TN1_Precios!AF316/TN1_Precios!AF317)</f>
        <v>-2.5975486403260677E-2</v>
      </c>
      <c r="AG316" s="7"/>
      <c r="AH316" s="7">
        <f>LN(TN1_Precios!AH316/TN1_Precios!AH317)</f>
        <v>1.7084136698460359E-2</v>
      </c>
      <c r="AI316" s="7">
        <f>LN(TN1_Precios!AI316/TN1_Precios!AI317)</f>
        <v>-1.3492244007653842E-3</v>
      </c>
      <c r="AJ316" s="7">
        <f>LN(TN1_Precios!AJ316/TN1_Precios!AJ317)</f>
        <v>4.3135768280590826E-3</v>
      </c>
      <c r="AK316" s="7">
        <f>LN(TN1_Precios!AK316/TN1_Precios!AK317)</f>
        <v>2.9653568511141037E-2</v>
      </c>
      <c r="AL316" s="7">
        <f>LN(TN1_Precios!AL316/TN1_Precios!AL317)</f>
        <v>0</v>
      </c>
      <c r="AM316" s="7">
        <f>LN(TN1_Precios!AM316/TN1_Precios!AM317)</f>
        <v>1.5026298845348749E-3</v>
      </c>
      <c r="AN316" s="7">
        <f>LN(TN1_Precios!AN316/TN1_Precios!AN317)</f>
        <v>0</v>
      </c>
    </row>
    <row r="317" spans="1:40" x14ac:dyDescent="0.2">
      <c r="A317" s="6">
        <v>42397</v>
      </c>
      <c r="B317" s="7">
        <f>LN(TN1_Precios!B317/TN1_Precios!B318)</f>
        <v>1.3110900490630619E-2</v>
      </c>
      <c r="C317" s="7"/>
      <c r="D317" s="7">
        <f>LN(TN1_Precios!D317/TN1_Precios!D318)</f>
        <v>7.0491043507653393E-4</v>
      </c>
      <c r="E317" s="7">
        <f>LN(TN1_Precios!E317/TN1_Precios!E318)</f>
        <v>3.7363187505587196E-2</v>
      </c>
      <c r="F317" s="7">
        <f>LN(TN1_Precios!F317/TN1_Precios!F318)</f>
        <v>1.669598250830957E-2</v>
      </c>
      <c r="G317" s="7">
        <f>LN(TN1_Precios!G317/TN1_Precios!G318)</f>
        <v>0</v>
      </c>
      <c r="H317" s="7">
        <f>LN(TN1_Precios!H317/TN1_Precios!H318)</f>
        <v>6.1869831814245413E-3</v>
      </c>
      <c r="I317" s="7">
        <f>LN(TN1_Precios!I317/TN1_Precios!I318)</f>
        <v>1.2004145480989787E-2</v>
      </c>
      <c r="J317" s="7">
        <f>LN(TN1_Precios!J317/TN1_Precios!J318)</f>
        <v>-4.2108185010934791E-3</v>
      </c>
      <c r="K317" s="7">
        <f>LN(TN1_Precios!K317/TN1_Precios!K318)</f>
        <v>1.9400722293276974E-2</v>
      </c>
      <c r="L317" s="7">
        <f>LN(TN1_Precios!L317/TN1_Precios!L318)</f>
        <v>1.1946383987805717E-2</v>
      </c>
      <c r="M317" s="7">
        <f>LN(TN1_Precios!M317/TN1_Precios!M318)</f>
        <v>1.3504214222250526E-2</v>
      </c>
      <c r="N317" s="7">
        <f>LN(TN1_Precios!N317/TN1_Precios!N318)</f>
        <v>9.8780772468844875E-3</v>
      </c>
      <c r="O317" s="7">
        <f>LN(TN1_Precios!O317/TN1_Precios!O318)</f>
        <v>3.1680532930593995E-2</v>
      </c>
      <c r="P317" s="7">
        <f>LN(TN1_Precios!P317/TN1_Precios!P318)</f>
        <v>5.7440473854184692E-3</v>
      </c>
      <c r="Q317" s="7">
        <f>LN(TN1_Precios!Q317/TN1_Precios!Q318)</f>
        <v>3.2509219164707573E-2</v>
      </c>
      <c r="R317" s="7">
        <f>LN(TN1_Precios!R317/TN1_Precios!R318)</f>
        <v>1.2692454386749945E-2</v>
      </c>
      <c r="S317" s="7">
        <f>LN(TN1_Precios!S317/TN1_Precios!S318)</f>
        <v>-1.6403414078404139E-2</v>
      </c>
      <c r="T317" s="7">
        <f>LN(TN1_Precios!T317/TN1_Precios!T318)</f>
        <v>1.5717932101918061E-2</v>
      </c>
      <c r="U317" s="7">
        <f>LN(TN1_Precios!U317/TN1_Precios!U318)</f>
        <v>1.4973257504170319E-2</v>
      </c>
      <c r="V317" s="7">
        <f>LN(TN1_Precios!V317/TN1_Precios!V318)</f>
        <v>-2.8181557931614757E-2</v>
      </c>
      <c r="W317" s="7">
        <f>LN(TN1_Precios!W317/TN1_Precios!W318)</f>
        <v>9.871748479154091E-3</v>
      </c>
      <c r="X317" s="7">
        <f>LN(TN1_Precios!X317/TN1_Precios!X318)</f>
        <v>-1.2001201560443602E-3</v>
      </c>
      <c r="Y317" s="7">
        <f>LN(TN1_Precios!Y317/TN1_Precios!Y318)</f>
        <v>-6.9686693160933158E-3</v>
      </c>
      <c r="Z317" s="7">
        <f>LN(TN1_Precios!Z317/TN1_Precios!Z318)</f>
        <v>1.5250009609723645E-2</v>
      </c>
      <c r="AA317" s="7">
        <f>LN(TN1_Precios!AA317/TN1_Precios!AA318)</f>
        <v>1.2849728779717419E-2</v>
      </c>
      <c r="AB317" s="7">
        <f>LN(TN1_Precios!AB317/TN1_Precios!AB318)</f>
        <v>-2.9181125941710778E-3</v>
      </c>
      <c r="AC317" s="7">
        <f>LN(TN1_Precios!AC317/TN1_Precios!AC318)</f>
        <v>2.1332307298605586E-2</v>
      </c>
      <c r="AD317" s="7">
        <f>LN(TN1_Precios!AD317/TN1_Precios!AD318)</f>
        <v>3.6331628661991616E-3</v>
      </c>
      <c r="AE317" s="7">
        <f>LN(TN1_Precios!AE317/TN1_Precios!AE318)</f>
        <v>-2.8569387902822494E-5</v>
      </c>
      <c r="AF317" s="7">
        <f>LN(TN1_Precios!AF317/TN1_Precios!AF318)</f>
        <v>0</v>
      </c>
      <c r="AG317" s="7"/>
      <c r="AH317" s="7">
        <f>LN(TN1_Precios!AH317/TN1_Precios!AH318)</f>
        <v>3.3141847408959689E-4</v>
      </c>
      <c r="AI317" s="7">
        <f>LN(TN1_Precios!AI317/TN1_Precios!AI318)</f>
        <v>2.2728251077556091E-2</v>
      </c>
      <c r="AJ317" s="7">
        <f>LN(TN1_Precios!AJ317/TN1_Precios!AJ318)</f>
        <v>-5.3671326761694461E-3</v>
      </c>
      <c r="AK317" s="7">
        <f>LN(TN1_Precios!AK317/TN1_Precios!AK318)</f>
        <v>5.9831562768341909E-3</v>
      </c>
      <c r="AL317" s="7">
        <f>LN(TN1_Precios!AL317/TN1_Precios!AL318)</f>
        <v>-7.4046652772369499E-4</v>
      </c>
      <c r="AM317" s="7">
        <f>LN(TN1_Precios!AM317/TN1_Precios!AM318)</f>
        <v>0</v>
      </c>
      <c r="AN317" s="7">
        <f>LN(TN1_Precios!AN317/TN1_Precios!AN318)</f>
        <v>1.2928035681116699E-2</v>
      </c>
    </row>
    <row r="318" spans="1:40" x14ac:dyDescent="0.2">
      <c r="A318" s="6">
        <v>42396</v>
      </c>
      <c r="B318" s="7">
        <f>LN(TN1_Precios!B318/TN1_Precios!B319)</f>
        <v>1.5295657830855533E-3</v>
      </c>
      <c r="C318" s="7"/>
      <c r="D318" s="7">
        <f>LN(TN1_Precios!D318/TN1_Precios!D319)</f>
        <v>4.3815705212972801E-3</v>
      </c>
      <c r="E318" s="7">
        <f>LN(TN1_Precios!E318/TN1_Precios!E319)</f>
        <v>2.389416613521015E-2</v>
      </c>
      <c r="F318" s="7">
        <f>LN(TN1_Precios!F318/TN1_Precios!F319)</f>
        <v>-1.6695982508309563E-2</v>
      </c>
      <c r="G318" s="7">
        <f>LN(TN1_Precios!G318/TN1_Precios!G319)</f>
        <v>2.0408871631207033E-2</v>
      </c>
      <c r="H318" s="7">
        <f>LN(TN1_Precios!H318/TN1_Precios!H319)</f>
        <v>1.4690220012459371E-4</v>
      </c>
      <c r="I318" s="7">
        <f>LN(TN1_Precios!I318/TN1_Precios!I319)</f>
        <v>-7.3529743052589179E-3</v>
      </c>
      <c r="J318" s="7">
        <f>LN(TN1_Precios!J318/TN1_Precios!J319)</f>
        <v>-3.9231652050123042E-3</v>
      </c>
      <c r="K318" s="7">
        <f>LN(TN1_Precios!K318/TN1_Precios!K319)</f>
        <v>1.4912690049748557E-2</v>
      </c>
      <c r="L318" s="7">
        <f>LN(TN1_Precios!L318/TN1_Precios!L319)</f>
        <v>6.3870467227392005E-3</v>
      </c>
      <c r="M318" s="7">
        <f>LN(TN1_Precios!M318/TN1_Precios!M319)</f>
        <v>3.8311504824188923E-3</v>
      </c>
      <c r="N318" s="7">
        <f>LN(TN1_Precios!N318/TN1_Precios!N319)</f>
        <v>1.3968649227395829E-2</v>
      </c>
      <c r="O318" s="7">
        <f>LN(TN1_Precios!O318/TN1_Precios!O319)</f>
        <v>-5.3042582649260369E-4</v>
      </c>
      <c r="P318" s="7">
        <f>LN(TN1_Precios!P318/TN1_Precios!P319)</f>
        <v>-6.9067862132548771E-3</v>
      </c>
      <c r="Q318" s="7">
        <f>LN(TN1_Precios!Q318/TN1_Precios!Q319)</f>
        <v>1.6597221127605533E-3</v>
      </c>
      <c r="R318" s="7">
        <f>LN(TN1_Precios!R318/TN1_Precios!R319)</f>
        <v>3.3244640800275706E-2</v>
      </c>
      <c r="S318" s="7">
        <f>LN(TN1_Precios!S318/TN1_Precios!S319)</f>
        <v>-3.1907206185075596E-3</v>
      </c>
      <c r="T318" s="7">
        <f>LN(TN1_Precios!T318/TN1_Precios!T319)</f>
        <v>-1.1876973594154598E-2</v>
      </c>
      <c r="U318" s="7">
        <f>LN(TN1_Precios!U318/TN1_Precios!U319)</f>
        <v>-7.8025537280602313E-3</v>
      </c>
      <c r="V318" s="7">
        <f>LN(TN1_Precios!V318/TN1_Precios!V319)</f>
        <v>-3.1104224143923909E-3</v>
      </c>
      <c r="W318" s="7">
        <f>LN(TN1_Precios!W318/TN1_Precios!W319)</f>
        <v>7.9681696491768813E-3</v>
      </c>
      <c r="X318" s="7">
        <f>LN(TN1_Precios!X318/TN1_Precios!X319)</f>
        <v>-3.5711374753538863E-3</v>
      </c>
      <c r="Y318" s="7">
        <f>LN(TN1_Precios!Y318/TN1_Precios!Y319)</f>
        <v>-1.2422519998557209E-2</v>
      </c>
      <c r="Z318" s="7">
        <f>LN(TN1_Precios!Z318/TN1_Precios!Z319)</f>
        <v>-2.3023801421629738E-3</v>
      </c>
      <c r="AA318" s="7">
        <f>LN(TN1_Precios!AA318/TN1_Precios!AA319)</f>
        <v>-3.1779232837811319E-3</v>
      </c>
      <c r="AB318" s="7">
        <f>LN(TN1_Precios!AB318/TN1_Precios!AB319)</f>
        <v>-2.1830097808860668E-3</v>
      </c>
      <c r="AC318" s="7">
        <f>LN(TN1_Precios!AC318/TN1_Precios!AC319)</f>
        <v>-1.6383913957437043E-2</v>
      </c>
      <c r="AD318" s="7">
        <f>LN(TN1_Precios!AD318/TN1_Precios!AD319)</f>
        <v>-9.004706668109921E-3</v>
      </c>
      <c r="AE318" s="7">
        <f>LN(TN1_Precios!AE318/TN1_Precios!AE319)</f>
        <v>-1.409892437950176E-2</v>
      </c>
      <c r="AF318" s="7">
        <f>LN(TN1_Precios!AF318/TN1_Precios!AF319)</f>
        <v>-5.1151006667703768E-3</v>
      </c>
      <c r="AG318" s="7"/>
      <c r="AH318" s="7">
        <f>LN(TN1_Precios!AH318/TN1_Precios!AH319)</f>
        <v>5.5398734558483355E-3</v>
      </c>
      <c r="AI318" s="7">
        <f>LN(TN1_Precios!AI318/TN1_Precios!AI319)</f>
        <v>0</v>
      </c>
      <c r="AJ318" s="7">
        <f>LN(TN1_Precios!AJ318/TN1_Precios!AJ319)</f>
        <v>-4.7273133645868324E-3</v>
      </c>
      <c r="AK318" s="7">
        <f>LN(TN1_Precios!AK318/TN1_Precios!AK319)</f>
        <v>9.2259160908738213E-3</v>
      </c>
      <c r="AL318" s="7">
        <f>LN(TN1_Precios!AL318/TN1_Precios!AL319)</f>
        <v>7.4046652772369196E-4</v>
      </c>
      <c r="AM318" s="7">
        <f>LN(TN1_Precios!AM318/TN1_Precios!AM319)</f>
        <v>4.5214847188460574E-3</v>
      </c>
      <c r="AN318" s="7">
        <f>LN(TN1_Precios!AN318/TN1_Precios!AN319)</f>
        <v>-6.111135551837303E-4</v>
      </c>
    </row>
    <row r="319" spans="1:40" x14ac:dyDescent="0.2">
      <c r="A319" s="6">
        <v>42395</v>
      </c>
      <c r="B319" s="7">
        <f>LN(TN1_Precios!B319/TN1_Precios!B320)</f>
        <v>2.3695152451552481E-3</v>
      </c>
      <c r="C319" s="7"/>
      <c r="D319" s="7">
        <f>LN(TN1_Precios!D319/TN1_Precios!D320)</f>
        <v>8.4496726005444632E-3</v>
      </c>
      <c r="E319" s="7">
        <f>LN(TN1_Precios!E319/TN1_Precios!E320)</f>
        <v>2.4433597229021678E-3</v>
      </c>
      <c r="F319" s="7">
        <f>LN(TN1_Precios!F319/TN1_Precios!F320)</f>
        <v>-8.3258990469656895E-3</v>
      </c>
      <c r="G319" s="7">
        <f>LN(TN1_Precios!G319/TN1_Precios!G320)</f>
        <v>0</v>
      </c>
      <c r="H319" s="7">
        <f>LN(TN1_Precios!H319/TN1_Precios!H320)</f>
        <v>1.3608167692346716E-2</v>
      </c>
      <c r="I319" s="7">
        <f>LN(TN1_Precios!I319/TN1_Precios!I320)</f>
        <v>4.0040093533821814E-3</v>
      </c>
      <c r="J319" s="7">
        <f>LN(TN1_Precios!J319/TN1_Precios!J320)</f>
        <v>-1.1077284227260233E-2</v>
      </c>
      <c r="K319" s="7">
        <f>LN(TN1_Precios!K319/TN1_Precios!K320)</f>
        <v>9.1228017657399071E-3</v>
      </c>
      <c r="L319" s="7">
        <f>LN(TN1_Precios!L319/TN1_Precios!L320)</f>
        <v>2.306473561062946E-3</v>
      </c>
      <c r="M319" s="7">
        <f>LN(TN1_Precios!M319/TN1_Precios!M320)</f>
        <v>6.5611417799808294E-3</v>
      </c>
      <c r="N319" s="7">
        <f>LN(TN1_Precios!N319/TN1_Precios!N320)</f>
        <v>3.0046921352296641E-2</v>
      </c>
      <c r="O319" s="7">
        <f>LN(TN1_Precios!O319/TN1_Precios!O320)</f>
        <v>2.0777648786756142E-2</v>
      </c>
      <c r="P319" s="7">
        <f>LN(TN1_Precios!P319/TN1_Precios!P320)</f>
        <v>2.2372374985516288E-3</v>
      </c>
      <c r="Q319" s="7">
        <f>LN(TN1_Precios!Q319/TN1_Precios!Q320)</f>
        <v>4.5696147529133728E-3</v>
      </c>
      <c r="R319" s="7">
        <f>LN(TN1_Precios!R319/TN1_Precios!R320)</f>
        <v>-4.0835313671022076E-3</v>
      </c>
      <c r="S319" s="7">
        <f>LN(TN1_Precios!S319/TN1_Precios!S320)</f>
        <v>-2.8267406722068442E-2</v>
      </c>
      <c r="T319" s="7">
        <f>LN(TN1_Precios!T319/TN1_Precios!T320)</f>
        <v>1.6021941157516679E-3</v>
      </c>
      <c r="U319" s="7">
        <f>LN(TN1_Precios!U319/TN1_Precios!U320)</f>
        <v>-1.1492354920875204E-2</v>
      </c>
      <c r="V319" s="7">
        <f>LN(TN1_Precios!V319/TN1_Precios!V320)</f>
        <v>6.2305497506361628E-3</v>
      </c>
      <c r="W319" s="7">
        <f>LN(TN1_Precios!W319/TN1_Precios!W320)</f>
        <v>-9.950330853168092E-3</v>
      </c>
      <c r="X319" s="7">
        <f>LN(TN1_Precios!X319/TN1_Precios!X320)</f>
        <v>-1.0297495529500394E-3</v>
      </c>
      <c r="Y319" s="7">
        <f>LN(TN1_Precios!Y319/TN1_Precios!Y320)</f>
        <v>1.242251999855711E-2</v>
      </c>
      <c r="Z319" s="7">
        <f>LN(TN1_Precios!Z319/TN1_Precios!Z320)</f>
        <v>4.0326506882318765E-3</v>
      </c>
      <c r="AA319" s="7">
        <f>LN(TN1_Precios!AA319/TN1_Precios!AA320)</f>
        <v>-7.7449134290663024E-3</v>
      </c>
      <c r="AB319" s="7">
        <f>LN(TN1_Precios!AB319/TN1_Precios!AB320)</f>
        <v>5.1011223750572383E-3</v>
      </c>
      <c r="AC319" s="7">
        <f>LN(TN1_Precios!AC319/TN1_Precios!AC320)</f>
        <v>-2.6001802539000751E-2</v>
      </c>
      <c r="AD319" s="7">
        <f>LN(TN1_Precios!AD319/TN1_Precios!AD320)</f>
        <v>8.1401844428732641E-3</v>
      </c>
      <c r="AE319" s="7">
        <f>LN(TN1_Precios!AE319/TN1_Precios!AE320)</f>
        <v>1.3898961514795733E-2</v>
      </c>
      <c r="AF319" s="7">
        <f>LN(TN1_Precios!AF319/TN1_Precios!AF320)</f>
        <v>3.065919621834761E-3</v>
      </c>
      <c r="AG319" s="7"/>
      <c r="AH319" s="7">
        <f>LN(TN1_Precios!AH319/TN1_Precios!AH320)</f>
        <v>5.5554012402752426E-5</v>
      </c>
      <c r="AI319" s="7">
        <f>LN(TN1_Precios!AI319/TN1_Precios!AI320)</f>
        <v>0</v>
      </c>
      <c r="AJ319" s="7">
        <f>LN(TN1_Precios!AJ319/TN1_Precios!AJ320)</f>
        <v>6.4838569393635779E-3</v>
      </c>
      <c r="AK319" s="7">
        <f>LN(TN1_Precios!AK319/TN1_Precios!AK320)</f>
        <v>-2.1426148751821111E-2</v>
      </c>
      <c r="AL319" s="7">
        <f>LN(TN1_Precios!AL319/TN1_Precios!AL320)</f>
        <v>2.2246950221111086E-3</v>
      </c>
      <c r="AM319" s="7">
        <f>LN(TN1_Precios!AM319/TN1_Precios!AM320)</f>
        <v>3.0257209165371114E-3</v>
      </c>
      <c r="AN319" s="7">
        <f>LN(TN1_Precios!AN319/TN1_Precios!AN320)</f>
        <v>-1.3006339595500675E-2</v>
      </c>
    </row>
    <row r="320" spans="1:40" x14ac:dyDescent="0.2">
      <c r="A320" s="6">
        <v>42394</v>
      </c>
      <c r="B320" s="7">
        <f>LN(TN1_Precios!B320/TN1_Precios!B321)</f>
        <v>2.3782694238334517E-4</v>
      </c>
      <c r="C320" s="7"/>
      <c r="D320" s="7">
        <f>LN(TN1_Precios!D320/TN1_Precios!D321)</f>
        <v>3.3196951186295659E-3</v>
      </c>
      <c r="E320" s="7">
        <f>LN(TN1_Precios!E320/TN1_Precios!E321)</f>
        <v>-1.1113375652557229E-2</v>
      </c>
      <c r="F320" s="7">
        <f>LN(TN1_Precios!F320/TN1_Precios!F321)</f>
        <v>1.625884078047918E-4</v>
      </c>
      <c r="G320" s="7">
        <f>LN(TN1_Precios!G320/TN1_Precios!G321)</f>
        <v>0</v>
      </c>
      <c r="H320" s="7">
        <f>LN(TN1_Precios!H320/TN1_Precios!H321)</f>
        <v>1.7426362044549112E-2</v>
      </c>
      <c r="I320" s="7">
        <f>LN(TN1_Precios!I320/TN1_Precios!I321)</f>
        <v>-6.6644698517858408E-3</v>
      </c>
      <c r="J320" s="7">
        <f>LN(TN1_Precios!J320/TN1_Precios!J321)</f>
        <v>-4.7290859774062445E-3</v>
      </c>
      <c r="K320" s="7">
        <f>LN(TN1_Precios!K320/TN1_Precios!K321)</f>
        <v>2.2726963669070684E-3</v>
      </c>
      <c r="L320" s="7">
        <f>LN(TN1_Precios!L320/TN1_Precios!L321)</f>
        <v>-7.0468401193381396E-3</v>
      </c>
      <c r="M320" s="7">
        <f>LN(TN1_Precios!M320/TN1_Precios!M321)</f>
        <v>8.5898358896578002E-4</v>
      </c>
      <c r="N320" s="7">
        <f>LN(TN1_Precios!N320/TN1_Precios!N321)</f>
        <v>1.0427911213421525E-2</v>
      </c>
      <c r="O320" s="7">
        <f>LN(TN1_Precios!O320/TN1_Precios!O321)</f>
        <v>-1.2625125673726245E-3</v>
      </c>
      <c r="P320" s="7">
        <f>LN(TN1_Precios!P320/TN1_Precios!P321)</f>
        <v>2.4218516569110308E-3</v>
      </c>
      <c r="Q320" s="7">
        <f>LN(TN1_Precios!Q320/TN1_Precios!Q321)</f>
        <v>1.4699835511095088E-2</v>
      </c>
      <c r="R320" s="7">
        <f>LN(TN1_Precios!R320/TN1_Precios!R321)</f>
        <v>-1.182556989251961E-2</v>
      </c>
      <c r="S320" s="7">
        <f>LN(TN1_Precios!S320/TN1_Precios!S321)</f>
        <v>-1.3423020332140548E-2</v>
      </c>
      <c r="T320" s="7">
        <f>LN(TN1_Precios!T320/TN1_Precios!T321)</f>
        <v>2.1763130131422235E-3</v>
      </c>
      <c r="U320" s="7">
        <f>LN(TN1_Precios!U320/TN1_Precios!U321)</f>
        <v>-3.2829581936554843E-4</v>
      </c>
      <c r="V320" s="7">
        <f>LN(TN1_Precios!V320/TN1_Precios!V321)</f>
        <v>-6.6031511335718478E-3</v>
      </c>
      <c r="W320" s="7">
        <f>LN(TN1_Precios!W320/TN1_Precios!W321)</f>
        <v>3.9611804835641272E-4</v>
      </c>
      <c r="X320" s="7">
        <f>LN(TN1_Precios!X320/TN1_Precios!X321)</f>
        <v>3.6191016503847131E-3</v>
      </c>
      <c r="Y320" s="7">
        <f>LN(TN1_Precios!Y320/TN1_Precios!Y321)</f>
        <v>2.0835503773681529E-4</v>
      </c>
      <c r="Z320" s="7">
        <f>LN(TN1_Precios!Z320/TN1_Precios!Z321)</f>
        <v>-1.1478985811006159E-2</v>
      </c>
      <c r="AA320" s="7">
        <f>LN(TN1_Precios!AA320/TN1_Precios!AA321)</f>
        <v>8.8317146228391822E-3</v>
      </c>
      <c r="AB320" s="7">
        <f>LN(TN1_Precios!AB320/TN1_Precios!AB321)</f>
        <v>1.3793322132335769E-2</v>
      </c>
      <c r="AC320" s="7">
        <f>LN(TN1_Precios!AC320/TN1_Precios!AC321)</f>
        <v>0</v>
      </c>
      <c r="AD320" s="7">
        <f>LN(TN1_Precios!AD320/TN1_Precios!AD321)</f>
        <v>-2.3134350830780973E-2</v>
      </c>
      <c r="AE320" s="7">
        <f>LN(TN1_Precios!AE320/TN1_Precios!AE321)</f>
        <v>-1.389896151479574E-2</v>
      </c>
      <c r="AF320" s="7">
        <f>LN(TN1_Precios!AF320/TN1_Precios!AF321)</f>
        <v>-3.0659196218347888E-3</v>
      </c>
      <c r="AG320" s="7"/>
      <c r="AH320" s="7">
        <f>LN(TN1_Precios!AH320/TN1_Precios!AH321)</f>
        <v>8.3682496705165792E-3</v>
      </c>
      <c r="AI320" s="7">
        <f>LN(TN1_Precios!AI320/TN1_Precios!AI321)</f>
        <v>-6.8728792877619524E-3</v>
      </c>
      <c r="AJ320" s="7">
        <f>LN(TN1_Precios!AJ320/TN1_Precios!AJ321)</f>
        <v>-1.136276538021664E-2</v>
      </c>
      <c r="AK320" s="7">
        <f>LN(TN1_Precios!AK320/TN1_Precios!AK321)</f>
        <v>-3.2259436454528903E-2</v>
      </c>
      <c r="AL320" s="7">
        <f>LN(TN1_Precios!AL320/TN1_Precios!AL321)</f>
        <v>8.9486055760142347E-3</v>
      </c>
      <c r="AM320" s="7">
        <f>LN(TN1_Precios!AM320/TN1_Precios!AM321)</f>
        <v>1.5267472130788381E-2</v>
      </c>
      <c r="AN320" s="7">
        <f>LN(TN1_Precios!AN320/TN1_Precios!AN321)</f>
        <v>0</v>
      </c>
    </row>
    <row r="321" spans="1:40" x14ac:dyDescent="0.2">
      <c r="A321" s="6">
        <v>42391</v>
      </c>
      <c r="B321" s="7">
        <f>LN(TN1_Precios!B321/TN1_Precios!B322)</f>
        <v>1.6237311224512999E-2</v>
      </c>
      <c r="C321" s="7"/>
      <c r="D321" s="7">
        <f>LN(TN1_Precios!D321/TN1_Precios!D322)</f>
        <v>2.3246146874218343E-3</v>
      </c>
      <c r="E321" s="7">
        <f>LN(TN1_Precios!E321/TN1_Precios!E322)</f>
        <v>2.2801566204332543E-2</v>
      </c>
      <c r="F321" s="7">
        <f>LN(TN1_Precios!F321/TN1_Precios!F322)</f>
        <v>1.3093476747019604E-2</v>
      </c>
      <c r="G321" s="7">
        <f>LN(TN1_Precios!G321/TN1_Precios!G322)</f>
        <v>0</v>
      </c>
      <c r="H321" s="7">
        <f>LN(TN1_Precios!H321/TN1_Precios!H322)</f>
        <v>1.7504077578902055E-2</v>
      </c>
      <c r="I321" s="7">
        <f>LN(TN1_Precios!I321/TN1_Precios!I322)</f>
        <v>9.3427439669854038E-3</v>
      </c>
      <c r="J321" s="7">
        <f>LN(TN1_Precios!J321/TN1_Precios!J322)</f>
        <v>8.2068850953859254E-3</v>
      </c>
      <c r="K321" s="7">
        <f>LN(TN1_Precios!K321/TN1_Precios!K322)</f>
        <v>3.3533545008670611E-2</v>
      </c>
      <c r="L321" s="7">
        <f>LN(TN1_Precios!L321/TN1_Precios!L322)</f>
        <v>2.5619166673234679E-2</v>
      </c>
      <c r="M321" s="7">
        <f>LN(TN1_Precios!M321/TN1_Precios!M322)</f>
        <v>1.5589230255202176E-2</v>
      </c>
      <c r="N321" s="7">
        <f>LN(TN1_Precios!N321/TN1_Precios!N322)</f>
        <v>1.7931418322676553E-2</v>
      </c>
      <c r="O321" s="7">
        <f>LN(TN1_Precios!O321/TN1_Precios!O322)</f>
        <v>1.8678529698385037E-2</v>
      </c>
      <c r="P321" s="7">
        <f>LN(TN1_Precios!P321/TN1_Precios!P322)</f>
        <v>2.0780204205461152E-2</v>
      </c>
      <c r="Q321" s="7">
        <f>LN(TN1_Precios!Q321/TN1_Precios!Q322)</f>
        <v>2.1431797807444527E-2</v>
      </c>
      <c r="R321" s="7">
        <f>LN(TN1_Precios!R321/TN1_Precios!R322)</f>
        <v>5.2820086853355291E-3</v>
      </c>
      <c r="S321" s="7">
        <f>LN(TN1_Precios!S321/TN1_Precios!S322)</f>
        <v>1.737224972447075E-2</v>
      </c>
      <c r="T321" s="7">
        <f>LN(TN1_Precios!T321/TN1_Precios!T322)</f>
        <v>7.7402528571005515E-3</v>
      </c>
      <c r="U321" s="7">
        <f>LN(TN1_Precios!U321/TN1_Precios!U322)</f>
        <v>2.0270590947140246E-2</v>
      </c>
      <c r="V321" s="7">
        <f>LN(TN1_Precios!V321/TN1_Precios!V322)</f>
        <v>-1.0622629531496527E-2</v>
      </c>
      <c r="W321" s="7">
        <f>LN(TN1_Precios!W321/TN1_Precios!W322)</f>
        <v>1.5860431556347797E-3</v>
      </c>
      <c r="X321" s="7">
        <f>LN(TN1_Precios!X321/TN1_Precios!X322)</f>
        <v>1.6023573583251278E-3</v>
      </c>
      <c r="Y321" s="7">
        <f>LN(TN1_Precios!Y321/TN1_Precios!Y322)</f>
        <v>9.5894874423741311E-3</v>
      </c>
      <c r="Z321" s="7">
        <f>LN(TN1_Precios!Z321/TN1_Precios!Z322)</f>
        <v>4.9580574488369408E-3</v>
      </c>
      <c r="AA321" s="7">
        <f>LN(TN1_Precios!AA321/TN1_Precios!AA322)</f>
        <v>3.0536502033917643E-2</v>
      </c>
      <c r="AB321" s="7">
        <f>LN(TN1_Precios!AB321/TN1_Precios!AB322)</f>
        <v>-2.0619287202735478E-2</v>
      </c>
      <c r="AC321" s="7">
        <f>LN(TN1_Precios!AC321/TN1_Precios!AC322)</f>
        <v>2.5317807984289786E-2</v>
      </c>
      <c r="AD321" s="7">
        <f>LN(TN1_Precios!AD321/TN1_Precios!AD322)</f>
        <v>1.1357928378963277E-2</v>
      </c>
      <c r="AE321" s="7">
        <f>LN(TN1_Precios!AE321/TN1_Precios!AE322)</f>
        <v>0</v>
      </c>
      <c r="AF321" s="7">
        <f>LN(TN1_Precios!AF321/TN1_Precios!AF322)</f>
        <v>1.0256500167189061E-2</v>
      </c>
      <c r="AG321" s="7"/>
      <c r="AH321" s="7">
        <f>LN(TN1_Precios!AH321/TN1_Precios!AH322)</f>
        <v>-5.0293484050019733E-3</v>
      </c>
      <c r="AI321" s="7">
        <f>LN(TN1_Precios!AI321/TN1_Precios!AI322)</f>
        <v>-4.5558165358608018E-3</v>
      </c>
      <c r="AJ321" s="7">
        <f>LN(TN1_Precios!AJ321/TN1_Precios!AJ322)</f>
        <v>2.7669401077921572E-2</v>
      </c>
      <c r="AK321" s="7">
        <f>LN(TN1_Precios!AK321/TN1_Precios!AK322)</f>
        <v>1.4983850982522563E-2</v>
      </c>
      <c r="AL321" s="7">
        <f>LN(TN1_Precios!AL321/TN1_Precios!AL322)</f>
        <v>9.7855504227181839E-3</v>
      </c>
      <c r="AM321" s="7">
        <f>LN(TN1_Precios!AM321/TN1_Precios!AM322)</f>
        <v>0</v>
      </c>
      <c r="AN321" s="7">
        <f>LN(TN1_Precios!AN321/TN1_Precios!AN322)</f>
        <v>0</v>
      </c>
    </row>
    <row r="322" spans="1:40" x14ac:dyDescent="0.2">
      <c r="A322" s="6">
        <v>42390</v>
      </c>
      <c r="B322" s="7">
        <f>LN(TN1_Precios!B322/TN1_Precios!B323)</f>
        <v>5.4657718153159063E-3</v>
      </c>
      <c r="C322" s="7"/>
      <c r="D322" s="7">
        <f>LN(TN1_Precios!D322/TN1_Precios!D323)</f>
        <v>-5.5585942957775743E-3</v>
      </c>
      <c r="E322" s="7">
        <f>LN(TN1_Precios!E322/TN1_Precios!E323)</f>
        <v>-5.8332096525174279E-3</v>
      </c>
      <c r="F322" s="7">
        <f>LN(TN1_Precios!F322/TN1_Precios!F323)</f>
        <v>0</v>
      </c>
      <c r="G322" s="7">
        <f>LN(TN1_Precios!G322/TN1_Precios!G323)</f>
        <v>0</v>
      </c>
      <c r="H322" s="7">
        <f>LN(TN1_Precios!H322/TN1_Precios!H323)</f>
        <v>-2.2944828522381864E-2</v>
      </c>
      <c r="I322" s="7">
        <f>LN(TN1_Precios!I322/TN1_Precios!I323)</f>
        <v>1.7244721508206266E-2</v>
      </c>
      <c r="J322" s="7">
        <f>LN(TN1_Precios!J322/TN1_Precios!J323)</f>
        <v>1.3693761825924199E-2</v>
      </c>
      <c r="K322" s="7">
        <f>LN(TN1_Precios!K322/TN1_Precios!K323)</f>
        <v>-3.0598580956096798E-3</v>
      </c>
      <c r="L322" s="7">
        <f>LN(TN1_Precios!L322/TN1_Precios!L323)</f>
        <v>8.7865592794786583E-3</v>
      </c>
      <c r="M322" s="7">
        <f>LN(TN1_Precios!M322/TN1_Precios!M323)</f>
        <v>-2.9052896670314909E-3</v>
      </c>
      <c r="N322" s="7">
        <f>LN(TN1_Precios!N322/TN1_Precios!N323)</f>
        <v>-4.7944814397456242E-3</v>
      </c>
      <c r="O322" s="7">
        <f>LN(TN1_Precios!O322/TN1_Precios!O323)</f>
        <v>1.1760857212071438E-2</v>
      </c>
      <c r="P322" s="7">
        <f>LN(TN1_Precios!P322/TN1_Precios!P323)</f>
        <v>1.9274018173589124E-3</v>
      </c>
      <c r="Q322" s="7">
        <f>LN(TN1_Precios!Q322/TN1_Precios!Q323)</f>
        <v>1.4628302565201954E-2</v>
      </c>
      <c r="R322" s="7">
        <f>LN(TN1_Precios!R322/TN1_Precios!R323)</f>
        <v>-1.9747929981677246E-3</v>
      </c>
      <c r="S322" s="7">
        <f>LN(TN1_Precios!S322/TN1_Precios!S323)</f>
        <v>1.3086957760237716E-2</v>
      </c>
      <c r="T322" s="7">
        <f>LN(TN1_Precios!T322/TN1_Precios!T323)</f>
        <v>2.134136173305028E-2</v>
      </c>
      <c r="U322" s="7">
        <f>LN(TN1_Precios!U322/TN1_Precios!U323)</f>
        <v>-2.9025956106641621E-4</v>
      </c>
      <c r="V322" s="7">
        <f>LN(TN1_Precios!V322/TN1_Precios!V323)</f>
        <v>-6.5517792459282671E-3</v>
      </c>
      <c r="W322" s="7">
        <f>LN(TN1_Precios!W322/TN1_Precios!W323)</f>
        <v>0</v>
      </c>
      <c r="X322" s="7">
        <f>LN(TN1_Precios!X322/TN1_Precios!X323)</f>
        <v>3.621782473945153E-4</v>
      </c>
      <c r="Y322" s="7">
        <f>LN(TN1_Precios!Y322/TN1_Precios!Y323)</f>
        <v>6.627992601758519E-3</v>
      </c>
      <c r="Z322" s="7">
        <f>LN(TN1_Precios!Z322/TN1_Precios!Z323)</f>
        <v>-1.6682851371706484E-2</v>
      </c>
      <c r="AA322" s="7">
        <f>LN(TN1_Precios!AA322/TN1_Precios!AA323)</f>
        <v>3.3937159229573376E-2</v>
      </c>
      <c r="AB322" s="7">
        <f>LN(TN1_Precios!AB322/TN1_Precios!AB323)</f>
        <v>2.061928720273561E-2</v>
      </c>
      <c r="AC322" s="7">
        <f>LN(TN1_Precios!AC322/TN1_Precios!AC323)</f>
        <v>0</v>
      </c>
      <c r="AD322" s="7">
        <f>LN(TN1_Precios!AD322/TN1_Precios!AD323)</f>
        <v>2.15456585525125E-2</v>
      </c>
      <c r="AE322" s="7">
        <f>LN(TN1_Precios!AE322/TN1_Precios!AE323)</f>
        <v>1.3242222059699028E-2</v>
      </c>
      <c r="AF322" s="7">
        <f>LN(TN1_Precios!AF322/TN1_Precios!AF323)</f>
        <v>0</v>
      </c>
      <c r="AG322" s="7"/>
      <c r="AH322" s="7">
        <f>LN(TN1_Precios!AH322/TN1_Precios!AH323)</f>
        <v>1.0647340709225375E-2</v>
      </c>
      <c r="AI322" s="7">
        <f>LN(TN1_Precios!AI322/TN1_Precios!AI323)</f>
        <v>1.9970823258509365E-2</v>
      </c>
      <c r="AJ322" s="7">
        <f>LN(TN1_Precios!AJ322/TN1_Precios!AJ323)</f>
        <v>-1.9641434751336326E-2</v>
      </c>
      <c r="AK322" s="7">
        <f>LN(TN1_Precios!AK322/TN1_Precios!AK323)</f>
        <v>-2.8631812674327153E-2</v>
      </c>
      <c r="AL322" s="7">
        <f>LN(TN1_Precios!AL322/TN1_Precios!AL323)</f>
        <v>5.3090757997666929E-3</v>
      </c>
      <c r="AM322" s="7">
        <f>LN(TN1_Precios!AM322/TN1_Precios!AM323)</f>
        <v>0</v>
      </c>
      <c r="AN322" s="7">
        <f>LN(TN1_Precios!AN322/TN1_Precios!AN323)</f>
        <v>0</v>
      </c>
    </row>
    <row r="323" spans="1:40" x14ac:dyDescent="0.2">
      <c r="A323" s="6">
        <v>42389</v>
      </c>
      <c r="B323" s="7">
        <f>LN(TN1_Precios!B323/TN1_Precios!B324)</f>
        <v>-6.8232484980150906E-3</v>
      </c>
      <c r="C323" s="7"/>
      <c r="D323" s="7">
        <f>LN(TN1_Precios!D323/TN1_Precios!D324)</f>
        <v>-4.2768006340412196E-3</v>
      </c>
      <c r="E323" s="7">
        <f>LN(TN1_Precios!E323/TN1_Precios!E324)</f>
        <v>-7.4660476069907337E-3</v>
      </c>
      <c r="F323" s="7">
        <f>LN(TN1_Precios!F323/TN1_Precios!F324)</f>
        <v>-4.9301661078587208E-3</v>
      </c>
      <c r="G323" s="7">
        <f>LN(TN1_Precios!G323/TN1_Precios!G324)</f>
        <v>-1.025650016718911E-2</v>
      </c>
      <c r="H323" s="7">
        <f>LN(TN1_Precios!H323/TN1_Precios!H324)</f>
        <v>2.4333771220305486E-2</v>
      </c>
      <c r="I323" s="7">
        <f>LN(TN1_Precios!I323/TN1_Precios!I324)</f>
        <v>7.5317028410038867E-3</v>
      </c>
      <c r="J323" s="7">
        <f>LN(TN1_Precios!J323/TN1_Precios!J324)</f>
        <v>-1.8172528629494658E-2</v>
      </c>
      <c r="K323" s="7">
        <f>LN(TN1_Precios!K323/TN1_Precios!K324)</f>
        <v>-1.2300035556711936E-3</v>
      </c>
      <c r="L323" s="7">
        <f>LN(TN1_Precios!L323/TN1_Precios!L324)</f>
        <v>-1.2455480330800133E-2</v>
      </c>
      <c r="M323" s="7">
        <f>LN(TN1_Precios!M323/TN1_Precios!M324)</f>
        <v>-5.0640345505707889E-3</v>
      </c>
      <c r="N323" s="7">
        <f>LN(TN1_Precios!N323/TN1_Precios!N324)</f>
        <v>-2.685703213982954E-2</v>
      </c>
      <c r="O323" s="7">
        <f>LN(TN1_Precios!O323/TN1_Precios!O324)</f>
        <v>6.8989365894785541E-3</v>
      </c>
      <c r="P323" s="7">
        <f>LN(TN1_Precios!P323/TN1_Precios!P324)</f>
        <v>1.5274539043854774E-2</v>
      </c>
      <c r="Q323" s="7">
        <f>LN(TN1_Precios!Q323/TN1_Precios!Q324)</f>
        <v>-1.3191653026297205E-2</v>
      </c>
      <c r="R323" s="7">
        <f>LN(TN1_Precios!R323/TN1_Precios!R324)</f>
        <v>-2.6649645646379831E-2</v>
      </c>
      <c r="S323" s="7">
        <f>LN(TN1_Precios!S323/TN1_Precios!S324)</f>
        <v>-4.5714365325807658E-3</v>
      </c>
      <c r="T323" s="7">
        <f>LN(TN1_Precios!T323/TN1_Precios!T324)</f>
        <v>-9.940408236192742E-3</v>
      </c>
      <c r="U323" s="7">
        <f>LN(TN1_Precios!U323/TN1_Precios!U324)</f>
        <v>-1.2556457539217811E-2</v>
      </c>
      <c r="V323" s="7">
        <f>LN(TN1_Precios!V323/TN1_Precios!V324)</f>
        <v>-1.2433822051575227E-2</v>
      </c>
      <c r="W323" s="7">
        <f>LN(TN1_Precios!W323/TN1_Precios!W324)</f>
        <v>1.9662174535423145E-3</v>
      </c>
      <c r="X323" s="7">
        <f>LN(TN1_Precios!X323/TN1_Precios!X324)</f>
        <v>2.8983707219041216E-4</v>
      </c>
      <c r="Y323" s="7">
        <f>LN(TN1_Precios!Y323/TN1_Precios!Y324)</f>
        <v>3.2101394349894337E-3</v>
      </c>
      <c r="Z323" s="7">
        <f>LN(TN1_Precios!Z323/TN1_Precios!Z324)</f>
        <v>6.980501885240081E-3</v>
      </c>
      <c r="AA323" s="7">
        <f>LN(TN1_Precios!AA323/TN1_Precios!AA324)</f>
        <v>-1.5986776230493011E-2</v>
      </c>
      <c r="AB323" s="7">
        <f>LN(TN1_Precios!AB323/TN1_Precios!AB324)</f>
        <v>-9.3083940160472514E-3</v>
      </c>
      <c r="AC323" s="7">
        <f>LN(TN1_Precios!AC323/TN1_Precios!AC324)</f>
        <v>-2.5317807984289897E-2</v>
      </c>
      <c r="AD323" s="7">
        <f>LN(TN1_Precios!AD323/TN1_Precios!AD324)</f>
        <v>-1.4331599195684051E-2</v>
      </c>
      <c r="AE323" s="7">
        <f>LN(TN1_Precios!AE323/TN1_Precios!AE324)</f>
        <v>-2.4446821072562172E-2</v>
      </c>
      <c r="AF323" s="7">
        <f>LN(TN1_Precios!AF323/TN1_Precios!AF324)</f>
        <v>-5.0388301377973042E-3</v>
      </c>
      <c r="AG323" s="7"/>
      <c r="AH323" s="7">
        <f>LN(TN1_Precios!AH323/TN1_Precios!AH324)</f>
        <v>-1.2596387685685615E-2</v>
      </c>
      <c r="AI323" s="7">
        <f>LN(TN1_Precios!AI323/TN1_Precios!AI324)</f>
        <v>-8.5421274348865626E-3</v>
      </c>
      <c r="AJ323" s="7">
        <f>LN(TN1_Precios!AJ323/TN1_Precios!AJ324)</f>
        <v>-2.0637166982671769E-2</v>
      </c>
      <c r="AK323" s="7">
        <f>LN(TN1_Precios!AK323/TN1_Precios!AK324)</f>
        <v>-1.346419999213975E-2</v>
      </c>
      <c r="AL323" s="7">
        <f>LN(TN1_Precios!AL323/TN1_Precios!AL324)</f>
        <v>-1.1342276603934495E-2</v>
      </c>
      <c r="AM323" s="7">
        <f>LN(TN1_Precios!AM323/TN1_Precios!AM324)</f>
        <v>0</v>
      </c>
      <c r="AN323" s="7">
        <f>LN(TN1_Precios!AN323/TN1_Precios!AN324)</f>
        <v>1.8081160181436958E-2</v>
      </c>
    </row>
    <row r="324" spans="1:40" x14ac:dyDescent="0.2">
      <c r="A324" s="6">
        <v>42388</v>
      </c>
      <c r="B324" s="7">
        <f>LN(TN1_Precios!B324/TN1_Precios!B325)</f>
        <v>1.5416832709082005E-3</v>
      </c>
      <c r="C324" s="7"/>
      <c r="D324" s="7">
        <f>LN(TN1_Precios!D324/TN1_Precios!D325)</f>
        <v>-1.6772088360663471E-3</v>
      </c>
      <c r="E324" s="7">
        <f>LN(TN1_Precios!E324/TN1_Precios!E325)</f>
        <v>-2.7750798013530405E-4</v>
      </c>
      <c r="F324" s="7">
        <f>LN(TN1_Precios!F324/TN1_Precios!F325)</f>
        <v>0</v>
      </c>
      <c r="G324" s="7">
        <f>LN(TN1_Precios!G324/TN1_Precios!G325)</f>
        <v>0</v>
      </c>
      <c r="H324" s="7">
        <f>LN(TN1_Precios!H324/TN1_Precios!H325)</f>
        <v>0</v>
      </c>
      <c r="I324" s="7">
        <f>LN(TN1_Precios!I324/TN1_Precios!I325)</f>
        <v>0</v>
      </c>
      <c r="J324" s="7">
        <f>LN(TN1_Precios!J324/TN1_Precios!J325)</f>
        <v>1.8692842081037672E-3</v>
      </c>
      <c r="K324" s="7">
        <f>LN(TN1_Precios!K324/TN1_Precios!K325)</f>
        <v>-3.5368628117332873E-3</v>
      </c>
      <c r="L324" s="7">
        <f>LN(TN1_Precios!L324/TN1_Precios!L325)</f>
        <v>1.097333984901307E-2</v>
      </c>
      <c r="M324" s="7">
        <f>LN(TN1_Precios!M324/TN1_Precios!M325)</f>
        <v>9.4251404595831131E-3</v>
      </c>
      <c r="N324" s="7">
        <f>LN(TN1_Precios!N324/TN1_Precios!N325)</f>
        <v>4.1169263582674894E-3</v>
      </c>
      <c r="O324" s="7">
        <f>LN(TN1_Precios!O324/TN1_Precios!O325)</f>
        <v>-4.4804057525933009E-3</v>
      </c>
      <c r="P324" s="7">
        <f>LN(TN1_Precios!P324/TN1_Precios!P325)</f>
        <v>-1.6651633592442032E-2</v>
      </c>
      <c r="Q324" s="7">
        <f>LN(TN1_Precios!Q324/TN1_Precios!Q325)</f>
        <v>8.830855955432133E-3</v>
      </c>
      <c r="R324" s="7">
        <f>LN(TN1_Precios!R324/TN1_Precios!R325)</f>
        <v>5.2734155226849795E-3</v>
      </c>
      <c r="S324" s="7">
        <f>LN(TN1_Precios!S324/TN1_Precios!S325)</f>
        <v>1.6092301288754912E-2</v>
      </c>
      <c r="T324" s="7">
        <f>LN(TN1_Precios!T324/TN1_Precios!T325)</f>
        <v>7.8904293688306145E-3</v>
      </c>
      <c r="U324" s="7">
        <f>LN(TN1_Precios!U324/TN1_Precios!U325)</f>
        <v>6.9908695847175637E-3</v>
      </c>
      <c r="V324" s="7">
        <f>LN(TN1_Precios!V324/TN1_Precios!V325)</f>
        <v>-5.4234838172929434E-4</v>
      </c>
      <c r="W324" s="7">
        <f>LN(TN1_Precios!W324/TN1_Precios!W325)</f>
        <v>1.9880518086879769E-5</v>
      </c>
      <c r="X324" s="7">
        <f>LN(TN1_Precios!X324/TN1_Precios!X325)</f>
        <v>5.824866045932864E-3</v>
      </c>
      <c r="Y324" s="7">
        <f>LN(TN1_Precios!Y324/TN1_Precios!Y325)</f>
        <v>8.2186738553737589E-4</v>
      </c>
      <c r="Z324" s="7">
        <f>LN(TN1_Precios!Z324/TN1_Precios!Z325)</f>
        <v>-1.5218706125847687E-2</v>
      </c>
      <c r="AA324" s="7">
        <f>LN(TN1_Precios!AA324/TN1_Precios!AA325)</f>
        <v>-2.3305542033545568E-2</v>
      </c>
      <c r="AB324" s="7">
        <f>LN(TN1_Precios!AB324/TN1_Precios!AB325)</f>
        <v>4.6894481597527732E-3</v>
      </c>
      <c r="AC324" s="7">
        <f>LN(TN1_Precios!AC324/TN1_Precios!AC325)</f>
        <v>0</v>
      </c>
      <c r="AD324" s="7">
        <f>LN(TN1_Precios!AD324/TN1_Precios!AD325)</f>
        <v>4.1303820954352059E-3</v>
      </c>
      <c r="AE324" s="7">
        <f>LN(TN1_Precios!AE324/TN1_Precios!AE325)</f>
        <v>-6.1262567703686461E-4</v>
      </c>
      <c r="AF324" s="7">
        <f>LN(TN1_Precios!AF324/TN1_Precios!AF325)</f>
        <v>-1.0256936262138355E-4</v>
      </c>
      <c r="AG324" s="7"/>
      <c r="AH324" s="7">
        <f>LN(TN1_Precios!AH324/TN1_Precios!AH325)</f>
        <v>1.3917886728224851E-3</v>
      </c>
      <c r="AI324" s="7">
        <f>LN(TN1_Precios!AI324/TN1_Precios!AI325)</f>
        <v>2.3014969882791674E-3</v>
      </c>
      <c r="AJ324" s="7">
        <f>LN(TN1_Precios!AJ324/TN1_Precios!AJ325)</f>
        <v>1.4348936655083497E-2</v>
      </c>
      <c r="AK324" s="7">
        <f>LN(TN1_Precios!AK324/TN1_Precios!AK325)</f>
        <v>1.1009952414317474E-3</v>
      </c>
      <c r="AL324" s="7">
        <f>LN(TN1_Precios!AL324/TN1_Precios!AL325)</f>
        <v>0</v>
      </c>
      <c r="AM324" s="7">
        <f>LN(TN1_Precios!AM324/TN1_Precios!AM325)</f>
        <v>1.5504186535965254E-2</v>
      </c>
      <c r="AN324" s="7">
        <f>LN(TN1_Precios!AN324/TN1_Precios!AN325)</f>
        <v>0</v>
      </c>
    </row>
    <row r="325" spans="1:40" x14ac:dyDescent="0.2">
      <c r="A325" s="6">
        <v>42387</v>
      </c>
      <c r="B325" s="7">
        <f>LN(TN1_Precios!B325/TN1_Precios!B326)</f>
        <v>-3.5342934734910454E-3</v>
      </c>
      <c r="C325" s="7"/>
      <c r="D325" s="7">
        <f>LN(TN1_Precios!D325/TN1_Precios!D326)</f>
        <v>-1.7878177782974043E-3</v>
      </c>
      <c r="E325" s="7">
        <f>LN(TN1_Precios!E325/TN1_Precios!E326)</f>
        <v>-2.6288479904087236E-2</v>
      </c>
      <c r="F325" s="7">
        <f>LN(TN1_Precios!F325/TN1_Precios!F326)</f>
        <v>0</v>
      </c>
      <c r="G325" s="7">
        <f>LN(TN1_Precios!G325/TN1_Precios!G326)</f>
        <v>-1.0051356261144052E-2</v>
      </c>
      <c r="H325" s="7">
        <f>LN(TN1_Precios!H325/TN1_Precios!H326)</f>
        <v>-9.376389641340117E-3</v>
      </c>
      <c r="I325" s="7">
        <f>LN(TN1_Precios!I325/TN1_Precios!I326)</f>
        <v>-6.849341845574783E-3</v>
      </c>
      <c r="J325" s="7">
        <f>LN(TN1_Precios!J325/TN1_Precios!J326)</f>
        <v>2.8123147687160639E-2</v>
      </c>
      <c r="K325" s="7">
        <f>LN(TN1_Precios!K325/TN1_Precios!K326)</f>
        <v>-1.3270255504647919E-2</v>
      </c>
      <c r="L325" s="7">
        <f>LN(TN1_Precios!L325/TN1_Precios!L326)</f>
        <v>-9.1405619451187369E-3</v>
      </c>
      <c r="M325" s="7">
        <f>LN(TN1_Precios!M325/TN1_Precios!M326)</f>
        <v>-5.5208624901504468E-3</v>
      </c>
      <c r="N325" s="7">
        <f>LN(TN1_Precios!N325/TN1_Precios!N326)</f>
        <v>-2.4721891453890368E-3</v>
      </c>
      <c r="O325" s="7">
        <f>LN(TN1_Precios!O325/TN1_Precios!O326)</f>
        <v>3.4207204422725679E-3</v>
      </c>
      <c r="P325" s="7">
        <f>LN(TN1_Precios!P325/TN1_Precios!P326)</f>
        <v>1.3770945485872725E-3</v>
      </c>
      <c r="Q325" s="7">
        <f>LN(TN1_Precios!Q325/TN1_Precios!Q326)</f>
        <v>-7.2444617174368545E-3</v>
      </c>
      <c r="R325" s="7">
        <f>LN(TN1_Precios!R325/TN1_Precios!R326)</f>
        <v>-6.8438788241061985E-3</v>
      </c>
      <c r="S325" s="7">
        <f>LN(TN1_Precios!S325/TN1_Precios!S326)</f>
        <v>2.4634676841101408E-2</v>
      </c>
      <c r="T325" s="7">
        <f>LN(TN1_Precios!T325/TN1_Precios!T326)</f>
        <v>1.6470301490434089E-2</v>
      </c>
      <c r="U325" s="7">
        <f>LN(TN1_Precios!U325/TN1_Precios!U326)</f>
        <v>2.2447696314244541E-3</v>
      </c>
      <c r="V325" s="7">
        <f>LN(TN1_Precios!V325/TN1_Precios!V326)</f>
        <v>-6.0242778415110951E-5</v>
      </c>
      <c r="W325" s="7">
        <f>LN(TN1_Precios!W325/TN1_Precios!W326)</f>
        <v>0</v>
      </c>
      <c r="X325" s="7">
        <f>LN(TN1_Precios!X325/TN1_Precios!X326)</f>
        <v>-3.8351456083625156E-3</v>
      </c>
      <c r="Y325" s="7">
        <f>LN(TN1_Precios!Y325/TN1_Precios!Y326)</f>
        <v>2.8352305753223869E-5</v>
      </c>
      <c r="Z325" s="7">
        <f>LN(TN1_Precios!Z325/TN1_Precios!Z326)</f>
        <v>-1.2967947568597787E-2</v>
      </c>
      <c r="AA325" s="7">
        <f>LN(TN1_Precios!AA325/TN1_Precios!AA326)</f>
        <v>-1.7540481994946882E-2</v>
      </c>
      <c r="AB325" s="7">
        <f>LN(TN1_Precios!AB325/TN1_Precios!AB326)</f>
        <v>1.1867374581122489E-2</v>
      </c>
      <c r="AC325" s="7">
        <f>LN(TN1_Precios!AC325/TN1_Precios!AC326)</f>
        <v>4.5956682273438326E-2</v>
      </c>
      <c r="AD325" s="7">
        <f>LN(TN1_Precios!AD325/TN1_Precios!AD326)</f>
        <v>-6.4574215416665828E-3</v>
      </c>
      <c r="AE325" s="7">
        <f>LN(TN1_Precios!AE325/TN1_Precios!AE326)</f>
        <v>-2.3876147945412859E-2</v>
      </c>
      <c r="AF325" s="7">
        <f>LN(TN1_Precios!AF325/TN1_Precios!AF326)</f>
        <v>1.0309369658861287E-2</v>
      </c>
      <c r="AG325" s="7"/>
      <c r="AH325" s="7">
        <f>LN(TN1_Precios!AH325/TN1_Precios!AH326)</f>
        <v>-2.7816429618768026E-3</v>
      </c>
      <c r="AI325" s="7">
        <f>LN(TN1_Precios!AI325/TN1_Precios!AI326)</f>
        <v>3.924742426818755E-3</v>
      </c>
      <c r="AJ325" s="7">
        <f>LN(TN1_Precios!AJ325/TN1_Precios!AJ326)</f>
        <v>1.0590445137598105E-2</v>
      </c>
      <c r="AK325" s="7">
        <f>LN(TN1_Precios!AK325/TN1_Precios!AK326)</f>
        <v>-5.0714334035270653E-3</v>
      </c>
      <c r="AL325" s="7">
        <f>LN(TN1_Precios!AL325/TN1_Precios!AL326)</f>
        <v>-1.1215070820139957E-2</v>
      </c>
      <c r="AM325" s="7">
        <f>LN(TN1_Precios!AM325/TN1_Precios!AM326)</f>
        <v>0</v>
      </c>
      <c r="AN325" s="7">
        <f>LN(TN1_Precios!AN325/TN1_Precios!AN326)</f>
        <v>0</v>
      </c>
    </row>
    <row r="326" spans="1:40" x14ac:dyDescent="0.2">
      <c r="A326" s="6">
        <v>42384</v>
      </c>
      <c r="B326" s="7">
        <f>LN(TN1_Precios!B326/TN1_Precios!B327)</f>
        <v>-1.7376560189138333E-2</v>
      </c>
      <c r="C326" s="7"/>
      <c r="D326" s="7">
        <f>LN(TN1_Precios!D326/TN1_Precios!D327)</f>
        <v>-3.7638180637606837E-3</v>
      </c>
      <c r="E326" s="7">
        <f>LN(TN1_Precios!E326/TN1_Precios!E327)</f>
        <v>-1.3796283993925037E-2</v>
      </c>
      <c r="F326" s="7">
        <f>LN(TN1_Precios!F326/TN1_Precios!F327)</f>
        <v>1.4864022632149341E-2</v>
      </c>
      <c r="G326" s="7">
        <f>LN(TN1_Precios!G326/TN1_Precios!G327)</f>
        <v>0</v>
      </c>
      <c r="H326" s="7">
        <f>LN(TN1_Precios!H326/TN1_Precios!H327)</f>
        <v>-3.9853080064800428E-2</v>
      </c>
      <c r="I326" s="7">
        <f>LN(TN1_Precios!I326/TN1_Precios!I327)</f>
        <v>-2.1273805841585891E-2</v>
      </c>
      <c r="J326" s="7">
        <f>LN(TN1_Precios!J326/TN1_Precios!J327)</f>
        <v>-3.9220713153281267E-2</v>
      </c>
      <c r="K326" s="7">
        <f>LN(TN1_Precios!K326/TN1_Precios!K327)</f>
        <v>2.2317732916821553E-2</v>
      </c>
      <c r="L326" s="7">
        <f>LN(TN1_Precios!L326/TN1_Precios!L327)</f>
        <v>-1.8754638532361489E-2</v>
      </c>
      <c r="M326" s="7">
        <f>LN(TN1_Precios!M326/TN1_Precios!M327)</f>
        <v>-1.3241413965372413E-2</v>
      </c>
      <c r="N326" s="7">
        <f>LN(TN1_Precios!N326/TN1_Precios!N327)</f>
        <v>-2.0434504867401095E-2</v>
      </c>
      <c r="O326" s="7">
        <f>LN(TN1_Precios!O326/TN1_Precios!O327)</f>
        <v>-2.1022258005517862E-2</v>
      </c>
      <c r="P326" s="7">
        <f>LN(TN1_Precios!P326/TN1_Precios!P327)</f>
        <v>-6.5015567143209231E-3</v>
      </c>
      <c r="Q326" s="7">
        <f>LN(TN1_Precios!Q326/TN1_Precios!Q327)</f>
        <v>-2.1748919379106266E-2</v>
      </c>
      <c r="R326" s="7">
        <f>LN(TN1_Precios!R326/TN1_Precios!R327)</f>
        <v>-1.5913727908995954E-2</v>
      </c>
      <c r="S326" s="7">
        <f>LN(TN1_Precios!S326/TN1_Precios!S327)</f>
        <v>-2.6660433574951518E-2</v>
      </c>
      <c r="T326" s="7">
        <f>LN(TN1_Precios!T326/TN1_Precios!T327)</f>
        <v>-3.0343647978051308E-2</v>
      </c>
      <c r="U326" s="7">
        <f>LN(TN1_Precios!U326/TN1_Precios!U327)</f>
        <v>-9.1474519062388314E-3</v>
      </c>
      <c r="V326" s="7">
        <f>LN(TN1_Precios!V326/TN1_Precios!V327)</f>
        <v>0</v>
      </c>
      <c r="W326" s="7">
        <f>LN(TN1_Precios!W326/TN1_Precios!W327)</f>
        <v>-3.9682591756206222E-3</v>
      </c>
      <c r="X326" s="7">
        <f>LN(TN1_Precios!X326/TN1_Precios!X327)</f>
        <v>-5.9057631145554438E-3</v>
      </c>
      <c r="Y326" s="7">
        <f>LN(TN1_Precios!Y326/TN1_Precios!Y327)</f>
        <v>-2.726869650488049E-2</v>
      </c>
      <c r="Z326" s="7">
        <f>LN(TN1_Precios!Z326/TN1_Precios!Z327)</f>
        <v>-2.9381874194502576E-2</v>
      </c>
      <c r="AA326" s="7">
        <f>LN(TN1_Precios!AA326/TN1_Precios!AA327)</f>
        <v>-1.0241494052196907E-2</v>
      </c>
      <c r="AB326" s="7">
        <f>LN(TN1_Precios!AB326/TN1_Precios!AB327)</f>
        <v>2.3343770813520947E-3</v>
      </c>
      <c r="AC326" s="7">
        <f>LN(TN1_Precios!AC326/TN1_Precios!AC327)</f>
        <v>-5.4090182170160421E-2</v>
      </c>
      <c r="AD326" s="7">
        <f>LN(TN1_Precios!AD326/TN1_Precios!AD327)</f>
        <v>-2.2452989552255685E-2</v>
      </c>
      <c r="AE326" s="7">
        <f>LN(TN1_Precios!AE326/TN1_Precios!AE327)</f>
        <v>-2.4434025337282134E-2</v>
      </c>
      <c r="AF326" s="7">
        <f>LN(TN1_Precios!AF326/TN1_Precios!AF327)</f>
        <v>0</v>
      </c>
      <c r="AG326" s="7"/>
      <c r="AH326" s="7">
        <f>LN(TN1_Precios!AH326/TN1_Precios!AH327)</f>
        <v>5.3476063265952773E-3</v>
      </c>
      <c r="AI326" s="7">
        <f>LN(TN1_Precios!AI326/TN1_Precios!AI327)</f>
        <v>-9.2102884559779677E-3</v>
      </c>
      <c r="AJ326" s="7">
        <f>LN(TN1_Precios!AJ326/TN1_Precios!AJ327)</f>
        <v>-5.9853122714063414E-2</v>
      </c>
      <c r="AK326" s="7">
        <f>LN(TN1_Precios!AK326/TN1_Precios!AK327)</f>
        <v>-1.2638498543746238E-3</v>
      </c>
      <c r="AL326" s="7">
        <f>LN(TN1_Precios!AL326/TN1_Precios!AL327)</f>
        <v>-1.4760415583120686E-2</v>
      </c>
      <c r="AM326" s="7">
        <f>LN(TN1_Precios!AM326/TN1_Precios!AM327)</f>
        <v>0</v>
      </c>
      <c r="AN326" s="7">
        <f>LN(TN1_Precios!AN326/TN1_Precios!AN327)</f>
        <v>0</v>
      </c>
    </row>
    <row r="327" spans="1:40" x14ac:dyDescent="0.2">
      <c r="A327" s="6">
        <v>42383</v>
      </c>
      <c r="B327" s="7">
        <f>LN(TN1_Precios!B327/TN1_Precios!B328)</f>
        <v>4.483672646289804E-3</v>
      </c>
      <c r="C327" s="7"/>
      <c r="D327" s="7">
        <f>LN(TN1_Precios!D327/TN1_Precios!D328)</f>
        <v>9.3255909433196641E-4</v>
      </c>
      <c r="E327" s="7">
        <f>LN(TN1_Precios!E327/TN1_Precios!E328)</f>
        <v>-5.3312008542465326E-5</v>
      </c>
      <c r="F327" s="7">
        <f>LN(TN1_Precios!F327/TN1_Precios!F328)</f>
        <v>1.4986265397405009E-3</v>
      </c>
      <c r="G327" s="7">
        <f>LN(TN1_Precios!G327/TN1_Precios!G328)</f>
        <v>-1.0101520287397296E-4</v>
      </c>
      <c r="H327" s="7">
        <f>LN(TN1_Precios!H327/TN1_Precios!H328)</f>
        <v>3.7179281680398239E-2</v>
      </c>
      <c r="I327" s="7">
        <f>LN(TN1_Precios!I327/TN1_Precios!I328)</f>
        <v>-8.3181314750953254E-3</v>
      </c>
      <c r="J327" s="7">
        <f>LN(TN1_Precios!J327/TN1_Precios!J328)</f>
        <v>3.2371371307706495E-2</v>
      </c>
      <c r="K327" s="7">
        <f>LN(TN1_Precios!K327/TN1_Precios!K328)</f>
        <v>-2.1464126377581026E-2</v>
      </c>
      <c r="L327" s="7">
        <f>LN(TN1_Precios!L327/TN1_Precios!L328)</f>
        <v>2.2356656614423896E-2</v>
      </c>
      <c r="M327" s="7">
        <f>LN(TN1_Precios!M327/TN1_Precios!M328)</f>
        <v>-1.0003573538764899E-3</v>
      </c>
      <c r="N327" s="7">
        <f>LN(TN1_Precios!N327/TN1_Precios!N328)</f>
        <v>9.7917519349621489E-3</v>
      </c>
      <c r="O327" s="7">
        <f>LN(TN1_Precios!O327/TN1_Precios!O328)</f>
        <v>2.3820441863450668E-3</v>
      </c>
      <c r="P327" s="7">
        <f>LN(TN1_Precios!P327/TN1_Precios!P328)</f>
        <v>1.4155949230132241E-2</v>
      </c>
      <c r="Q327" s="7">
        <f>LN(TN1_Precios!Q327/TN1_Precios!Q328)</f>
        <v>4.7258297030104007E-3</v>
      </c>
      <c r="R327" s="7">
        <f>LN(TN1_Precios!R327/TN1_Precios!R328)</f>
        <v>2.1044818184204468E-2</v>
      </c>
      <c r="S327" s="7">
        <f>LN(TN1_Precios!S327/TN1_Precios!S328)</f>
        <v>2.891426939331394E-4</v>
      </c>
      <c r="T327" s="7">
        <f>LN(TN1_Precios!T327/TN1_Precios!T328)</f>
        <v>-6.63189316753567E-3</v>
      </c>
      <c r="U327" s="7">
        <f>LN(TN1_Precios!U327/TN1_Precios!U328)</f>
        <v>1.4322915752834314E-2</v>
      </c>
      <c r="V327" s="7">
        <f>LN(TN1_Precios!V327/TN1_Precios!V328)</f>
        <v>6.2067680597385252E-2</v>
      </c>
      <c r="W327" s="7">
        <f>LN(TN1_Precios!W327/TN1_Precios!W328)</f>
        <v>4.9627893421290972E-3</v>
      </c>
      <c r="X327" s="7">
        <f>LN(TN1_Precios!X327/TN1_Precios!X328)</f>
        <v>-9.5345848054093491E-3</v>
      </c>
      <c r="Y327" s="7">
        <f>LN(TN1_Precios!Y327/TN1_Precios!Y328)</f>
        <v>1.3751171612824419E-2</v>
      </c>
      <c r="Z327" s="7">
        <f>LN(TN1_Precios!Z327/TN1_Precios!Z328)</f>
        <v>1.9679763038171886E-3</v>
      </c>
      <c r="AA327" s="7">
        <f>LN(TN1_Precios!AA327/TN1_Precios!AA328)</f>
        <v>-2.70865143279846E-2</v>
      </c>
      <c r="AB327" s="7">
        <f>LN(TN1_Precios!AB327/TN1_Precios!AB328)</f>
        <v>-1.4938807159265471E-2</v>
      </c>
      <c r="AC327" s="7">
        <f>LN(TN1_Precios!AC327/TN1_Precios!AC328)</f>
        <v>8.133499896722178E-3</v>
      </c>
      <c r="AD327" s="7">
        <f>LN(TN1_Precios!AD327/TN1_Precios!AD328)</f>
        <v>-1.5301906799616509E-2</v>
      </c>
      <c r="AE327" s="7">
        <f>LN(TN1_Precios!AE327/TN1_Precios!AE328)</f>
        <v>2.1448543407483475E-2</v>
      </c>
      <c r="AF327" s="7">
        <f>LN(TN1_Precios!AF327/TN1_Precios!AF328)</f>
        <v>2.6248226074936411E-2</v>
      </c>
      <c r="AG327" s="7"/>
      <c r="AH327" s="7">
        <f>LN(TN1_Precios!AH327/TN1_Precios!AH328)</f>
        <v>-2.3405793581625003E-2</v>
      </c>
      <c r="AI327" s="7">
        <f>LN(TN1_Precios!AI327/TN1_Precios!AI328)</f>
        <v>-7.762596057200484E-3</v>
      </c>
      <c r="AJ327" s="7">
        <f>LN(TN1_Precios!AJ327/TN1_Precios!AJ328)</f>
        <v>1.5956230097865003E-2</v>
      </c>
      <c r="AK327" s="7">
        <f>LN(TN1_Precios!AK327/TN1_Precios!AK328)</f>
        <v>-7.967501367719447E-3</v>
      </c>
      <c r="AL327" s="7">
        <f>LN(TN1_Precios!AL327/TN1_Precios!AL328)</f>
        <v>2.9347049675940221E-3</v>
      </c>
      <c r="AM327" s="7">
        <f>LN(TN1_Precios!AM327/TN1_Precios!AM328)</f>
        <v>0</v>
      </c>
      <c r="AN327" s="7">
        <f>LN(TN1_Precios!AN327/TN1_Precios!AN328)</f>
        <v>1.7699577099400857E-2</v>
      </c>
    </row>
    <row r="328" spans="1:40" x14ac:dyDescent="0.2">
      <c r="A328" s="6">
        <v>42382</v>
      </c>
      <c r="B328" s="7">
        <f>LN(TN1_Precios!B328/TN1_Precios!B329)</f>
        <v>1.1984820663518134E-3</v>
      </c>
      <c r="C328" s="7"/>
      <c r="D328" s="7">
        <f>LN(TN1_Precios!D328/TN1_Precios!D329)</f>
        <v>1.8960570535358125E-3</v>
      </c>
      <c r="E328" s="7">
        <f>LN(TN1_Precios!E328/TN1_Precios!E329)</f>
        <v>-8.4935217042320637E-3</v>
      </c>
      <c r="F328" s="7">
        <f>LN(TN1_Precios!F328/TN1_Precios!F329)</f>
        <v>-3.2623170043670081E-2</v>
      </c>
      <c r="G328" s="7">
        <f>LN(TN1_Precios!G328/TN1_Precios!G329)</f>
        <v>-5.0377940299571808E-3</v>
      </c>
      <c r="H328" s="7">
        <f>LN(TN1_Precios!H328/TN1_Precios!H329)</f>
        <v>1.2552225148414961E-2</v>
      </c>
      <c r="I328" s="7">
        <f>LN(TN1_Precios!I328/TN1_Precios!I329)</f>
        <v>-1.6553554516638203E-3</v>
      </c>
      <c r="J328" s="7">
        <f>LN(TN1_Precios!J328/TN1_Precios!J329)</f>
        <v>-5.5947973551078466E-2</v>
      </c>
      <c r="K328" s="7">
        <f>LN(TN1_Precios!K328/TN1_Precios!K329)</f>
        <v>-2.3598663269608043E-3</v>
      </c>
      <c r="L328" s="7">
        <f>LN(TN1_Precios!L328/TN1_Precios!L329)</f>
        <v>2.0641363760808998E-3</v>
      </c>
      <c r="M328" s="7">
        <f>LN(TN1_Precios!M328/TN1_Precios!M329)</f>
        <v>4.4377712226281851E-3</v>
      </c>
      <c r="N328" s="7">
        <f>LN(TN1_Precios!N328/TN1_Precios!N329)</f>
        <v>8.9295436732466822E-3</v>
      </c>
      <c r="O328" s="7">
        <f>LN(TN1_Precios!O328/TN1_Precios!O329)</f>
        <v>1.2305575818632451E-2</v>
      </c>
      <c r="P328" s="7">
        <f>LN(TN1_Precios!P328/TN1_Precios!P329)</f>
        <v>-3.5116938408007786E-3</v>
      </c>
      <c r="Q328" s="7">
        <f>LN(TN1_Precios!Q328/TN1_Precios!Q329)</f>
        <v>-1.939400260443723E-2</v>
      </c>
      <c r="R328" s="7">
        <f>LN(TN1_Precios!R328/TN1_Precios!R329)</f>
        <v>1.0309225210306125E-5</v>
      </c>
      <c r="S328" s="7">
        <f>LN(TN1_Precios!S328/TN1_Precios!S329)</f>
        <v>9.2969873591707032E-3</v>
      </c>
      <c r="T328" s="7">
        <f>LN(TN1_Precios!T328/TN1_Precios!T329)</f>
        <v>-1.2123851273658079E-3</v>
      </c>
      <c r="U328" s="7">
        <f>LN(TN1_Precios!U328/TN1_Precios!U329)</f>
        <v>-3.05943806567344E-3</v>
      </c>
      <c r="V328" s="7">
        <f>LN(TN1_Precios!V328/TN1_Precios!V329)</f>
        <v>-5.6025366141422665E-2</v>
      </c>
      <c r="W328" s="7">
        <f>LN(TN1_Precios!W328/TN1_Precios!W329)</f>
        <v>5.573692317239052E-4</v>
      </c>
      <c r="X328" s="7">
        <f>LN(TN1_Precios!X328/TN1_Precios!X329)</f>
        <v>-2.4318841358929165E-2</v>
      </c>
      <c r="Y328" s="7">
        <f>LN(TN1_Precios!Y328/TN1_Precios!Y329)</f>
        <v>3.7099328518009414E-2</v>
      </c>
      <c r="Z328" s="7">
        <f>LN(TN1_Precios!Z328/TN1_Precios!Z329)</f>
        <v>1.044113895884656E-2</v>
      </c>
      <c r="AA328" s="7">
        <f>LN(TN1_Precios!AA328/TN1_Precios!AA329)</f>
        <v>-6.9206344207582114E-3</v>
      </c>
      <c r="AB328" s="7">
        <f>LN(TN1_Precios!AB328/TN1_Precios!AB329)</f>
        <v>-3.5853865114897684E-3</v>
      </c>
      <c r="AC328" s="7">
        <f>LN(TN1_Precios!AC328/TN1_Precios!AC329)</f>
        <v>-9.7027754613851942E-3</v>
      </c>
      <c r="AD328" s="7">
        <f>LN(TN1_Precios!AD328/TN1_Precios!AD329)</f>
        <v>1.4127946389493693E-3</v>
      </c>
      <c r="AE328" s="7">
        <f>LN(TN1_Precios!AE328/TN1_Precios!AE329)</f>
        <v>-2.7063615977429142E-3</v>
      </c>
      <c r="AF328" s="7">
        <f>LN(TN1_Precios!AF328/TN1_Precios!AF329)</f>
        <v>1.3494903306689118E-2</v>
      </c>
      <c r="AG328" s="7"/>
      <c r="AH328" s="7">
        <f>LN(TN1_Precios!AH328/TN1_Precios!AH329)</f>
        <v>8.1628634152696999E-3</v>
      </c>
      <c r="AI328" s="7">
        <f>LN(TN1_Precios!AI328/TN1_Precios!AI329)</f>
        <v>-6.8205072554245762E-4</v>
      </c>
      <c r="AJ328" s="7">
        <f>LN(TN1_Precios!AJ328/TN1_Precios!AJ329)</f>
        <v>2.0847383390131931E-2</v>
      </c>
      <c r="AK328" s="7">
        <f>LN(TN1_Precios!AK328/TN1_Precios!AK329)</f>
        <v>5.3605958001948515E-3</v>
      </c>
      <c r="AL328" s="7">
        <f>LN(TN1_Precios!AL328/TN1_Precios!AL329)</f>
        <v>-3.039307745099486E-2</v>
      </c>
      <c r="AM328" s="7">
        <f>LN(TN1_Precios!AM328/TN1_Precios!AM329)</f>
        <v>1.8928009885518859E-2</v>
      </c>
      <c r="AN328" s="7">
        <f>LN(TN1_Precios!AN328/TN1_Precios!AN329)</f>
        <v>0</v>
      </c>
    </row>
    <row r="329" spans="1:40" x14ac:dyDescent="0.2">
      <c r="A329" s="6">
        <v>42381</v>
      </c>
      <c r="B329" s="7">
        <f>LN(TN1_Precios!B329/TN1_Precios!B330)</f>
        <v>-4.5285487202139036E-3</v>
      </c>
      <c r="C329" s="7"/>
      <c r="D329" s="7">
        <f>LN(TN1_Precios!D329/TN1_Precios!D330)</f>
        <v>-8.4942527333966916E-4</v>
      </c>
      <c r="E329" s="7">
        <f>LN(TN1_Precios!E329/TN1_Precios!E330)</f>
        <v>-6.2706041326729793E-3</v>
      </c>
      <c r="F329" s="7">
        <f>LN(TN1_Precios!F329/TN1_Precios!F330)</f>
        <v>-1.6000341346441189E-2</v>
      </c>
      <c r="G329" s="7">
        <f>LN(TN1_Precios!G329/TN1_Precios!G330)</f>
        <v>5.037794029957081E-3</v>
      </c>
      <c r="H329" s="7">
        <f>LN(TN1_Precios!H329/TN1_Precios!H330)</f>
        <v>4.5685162118075636E-3</v>
      </c>
      <c r="I329" s="7">
        <f>LN(TN1_Precios!I329/TN1_Precios!I330)</f>
        <v>-4.6204702662906889E-3</v>
      </c>
      <c r="J329" s="7">
        <f>LN(TN1_Precios!J329/TN1_Precios!J330)</f>
        <v>-4.0354577481495964E-2</v>
      </c>
      <c r="K329" s="7">
        <f>LN(TN1_Precios!K329/TN1_Precios!K330)</f>
        <v>-1.6993348477757738E-2</v>
      </c>
      <c r="L329" s="7">
        <f>LN(TN1_Precios!L329/TN1_Precios!L330)</f>
        <v>4.8823887488833734E-3</v>
      </c>
      <c r="M329" s="7">
        <f>LN(TN1_Precios!M329/TN1_Precios!M330)</f>
        <v>2.4420036555518089E-3</v>
      </c>
      <c r="N329" s="7">
        <f>LN(TN1_Precios!N329/TN1_Precios!N330)</f>
        <v>-7.2315774283704098E-3</v>
      </c>
      <c r="O329" s="7">
        <f>LN(TN1_Precios!O329/TN1_Precios!O330)</f>
        <v>9.9101897240575789E-4</v>
      </c>
      <c r="P329" s="7">
        <f>LN(TN1_Precios!P329/TN1_Precios!P330)</f>
        <v>1.7683103856065936E-2</v>
      </c>
      <c r="Q329" s="7">
        <f>LN(TN1_Precios!Q329/TN1_Precios!Q330)</f>
        <v>-1.8990088525380228E-2</v>
      </c>
      <c r="R329" s="7">
        <f>LN(TN1_Precios!R329/TN1_Precios!R330)</f>
        <v>-3.0459207484708574E-2</v>
      </c>
      <c r="S329" s="7">
        <f>LN(TN1_Precios!S329/TN1_Precios!S330)</f>
        <v>-2.0226057891360994E-2</v>
      </c>
      <c r="T329" s="7">
        <f>LN(TN1_Precios!T329/TN1_Precios!T330)</f>
        <v>2.4573858328688454E-3</v>
      </c>
      <c r="U329" s="7">
        <f>LN(TN1_Precios!U329/TN1_Precios!U330)</f>
        <v>8.801552849330185E-3</v>
      </c>
      <c r="V329" s="7">
        <f>LN(TN1_Precios!V329/TN1_Precios!V330)</f>
        <v>1.5267472130788381E-2</v>
      </c>
      <c r="W329" s="7">
        <f>LN(TN1_Precios!W329/TN1_Precios!W330)</f>
        <v>2.3896766084707493E-4</v>
      </c>
      <c r="X329" s="7">
        <f>LN(TN1_Precios!X329/TN1_Precios!X330)</f>
        <v>-5.8645364641694859E-3</v>
      </c>
      <c r="Y329" s="7">
        <f>LN(TN1_Precios!Y329/TN1_Precios!Y330)</f>
        <v>1.1591539882110011E-2</v>
      </c>
      <c r="Z329" s="7">
        <f>LN(TN1_Precios!Z329/TN1_Precios!Z330)</f>
        <v>1.448750706130563E-3</v>
      </c>
      <c r="AA329" s="7">
        <f>LN(TN1_Precios!AA329/TN1_Precios!AA330)</f>
        <v>-2.2342269011164165E-2</v>
      </c>
      <c r="AB329" s="7">
        <f>LN(TN1_Precios!AB329/TN1_Precios!AB330)</f>
        <v>1.4140062773812473E-2</v>
      </c>
      <c r="AC329" s="7">
        <f>LN(TN1_Precios!AC329/TN1_Precios!AC330)</f>
        <v>-2.3087047361605679E-2</v>
      </c>
      <c r="AD329" s="7">
        <f>LN(TN1_Precios!AD329/TN1_Precios!AD330)</f>
        <v>-6.5646126003866562E-3</v>
      </c>
      <c r="AE329" s="7">
        <f>LN(TN1_Precios!AE329/TN1_Precios!AE330)</f>
        <v>-1.3529681310323052E-2</v>
      </c>
      <c r="AF329" s="7">
        <f>LN(TN1_Precios!AF329/TN1_Precios!AF330)</f>
        <v>-2.4077012637226121E-2</v>
      </c>
      <c r="AG329" s="7"/>
      <c r="AH329" s="7">
        <f>LN(TN1_Precios!AH329/TN1_Precios!AH330)</f>
        <v>-5.5404842900793694E-3</v>
      </c>
      <c r="AI329" s="7">
        <f>LN(TN1_Precios!AI329/TN1_Precios!AI330)</f>
        <v>1.5806078691725914E-2</v>
      </c>
      <c r="AJ329" s="7">
        <f>LN(TN1_Precios!AJ329/TN1_Precios!AJ330)</f>
        <v>-1.3494098344875182E-2</v>
      </c>
      <c r="AK329" s="7">
        <f>LN(TN1_Precios!AK329/TN1_Precios!AK330)</f>
        <v>1.8649349518018096E-2</v>
      </c>
      <c r="AL329" s="7">
        <f>LN(TN1_Precios!AL329/TN1_Precios!AL330)</f>
        <v>-4.5969096071416367E-2</v>
      </c>
      <c r="AM329" s="7">
        <f>LN(TN1_Precios!AM329/TN1_Precios!AM330)</f>
        <v>0</v>
      </c>
      <c r="AN329" s="7">
        <f>LN(TN1_Precios!AN329/TN1_Precios!AN330)</f>
        <v>4.0915004797957975E-2</v>
      </c>
    </row>
    <row r="330" spans="1:40" x14ac:dyDescent="0.2">
      <c r="A330" s="6">
        <v>42380</v>
      </c>
      <c r="B330" s="7">
        <f>LN(TN1_Precios!B330/TN1_Precios!B331)</f>
        <v>-4.4491324383789214E-3</v>
      </c>
      <c r="C330" s="7"/>
      <c r="D330" s="7">
        <f>LN(TN1_Precios!D330/TN1_Precios!D331)</f>
        <v>-4.2363371083324591E-3</v>
      </c>
      <c r="E330" s="7">
        <f>LN(TN1_Precios!E330/TN1_Precios!E331)</f>
        <v>-2.0742562620004765E-2</v>
      </c>
      <c r="F330" s="7">
        <f>LN(TN1_Precios!F330/TN1_Precios!F331)</f>
        <v>0</v>
      </c>
      <c r="G330" s="7">
        <f>LN(TN1_Precios!G330/TN1_Precios!G331)</f>
        <v>-4.5854304224341065E-3</v>
      </c>
      <c r="H330" s="7">
        <f>LN(TN1_Precios!H330/TN1_Precios!H331)</f>
        <v>-9.6160157061547825E-3</v>
      </c>
      <c r="I330" s="7">
        <f>LN(TN1_Precios!I330/TN1_Precios!I331)</f>
        <v>-1.145862922181398E-2</v>
      </c>
      <c r="J330" s="7">
        <f>LN(TN1_Precios!J330/TN1_Precios!J331)</f>
        <v>5.7819801108136924E-3</v>
      </c>
      <c r="K330" s="7">
        <f>LN(TN1_Precios!K330/TN1_Precios!K331)</f>
        <v>-3.3981120774156534E-2</v>
      </c>
      <c r="L330" s="7">
        <f>LN(TN1_Precios!L330/TN1_Precios!L331)</f>
        <v>-1.4079812619080885E-3</v>
      </c>
      <c r="M330" s="7">
        <f>LN(TN1_Precios!M330/TN1_Precios!M331)</f>
        <v>-5.3073351288381258E-3</v>
      </c>
      <c r="N330" s="7">
        <f>LN(TN1_Precios!N330/TN1_Precios!N331)</f>
        <v>-3.0542664663544645E-3</v>
      </c>
      <c r="O330" s="7">
        <f>LN(TN1_Precios!O330/TN1_Precios!O331)</f>
        <v>2.4909528969958107E-2</v>
      </c>
      <c r="P330" s="7">
        <f>LN(TN1_Precios!P330/TN1_Precios!P331)</f>
        <v>1.9819528847460834E-2</v>
      </c>
      <c r="Q330" s="7">
        <f>LN(TN1_Precios!Q330/TN1_Precios!Q331)</f>
        <v>6.6392943820851207E-4</v>
      </c>
      <c r="R330" s="7">
        <f>LN(TN1_Precios!R330/TN1_Precios!R331)</f>
        <v>0</v>
      </c>
      <c r="S330" s="7">
        <f>LN(TN1_Precios!S330/TN1_Precios!S331)</f>
        <v>1.4695553327667182E-2</v>
      </c>
      <c r="T330" s="7">
        <f>LN(TN1_Precios!T330/TN1_Precios!T331)</f>
        <v>-1.394839215998854E-2</v>
      </c>
      <c r="U330" s="7">
        <f>LN(TN1_Precios!U330/TN1_Precios!U331)</f>
        <v>-5.9881089928517355E-3</v>
      </c>
      <c r="V330" s="7">
        <f>LN(TN1_Precios!V330/TN1_Precios!V331)</f>
        <v>-1.8459834529237896E-4</v>
      </c>
      <c r="W330" s="7">
        <f>LN(TN1_Precios!W330/TN1_Precios!W331)</f>
        <v>0</v>
      </c>
      <c r="X330" s="7">
        <f>LN(TN1_Precios!X330/TN1_Precios!X331)</f>
        <v>1.5853448462338014E-2</v>
      </c>
      <c r="Y330" s="7">
        <f>LN(TN1_Precios!Y330/TN1_Precios!Y331)</f>
        <v>-2.8274066523352234E-2</v>
      </c>
      <c r="Z330" s="7">
        <f>LN(TN1_Precios!Z330/TN1_Precios!Z331)</f>
        <v>-1.08675975195144E-3</v>
      </c>
      <c r="AA330" s="7">
        <f>LN(TN1_Precios!AA330/TN1_Precios!AA331)</f>
        <v>-1.8575723549480633E-2</v>
      </c>
      <c r="AB330" s="7">
        <f>LN(TN1_Precios!AB330/TN1_Precios!AB331)</f>
        <v>2.702830295396242E-3</v>
      </c>
      <c r="AC330" s="7">
        <f>LN(TN1_Precios!AC330/TN1_Precios!AC331)</f>
        <v>-2.7834798993443988E-2</v>
      </c>
      <c r="AD330" s="7">
        <f>LN(TN1_Precios!AD330/TN1_Precios!AD331)</f>
        <v>6.5301304362825443E-3</v>
      </c>
      <c r="AE330" s="7">
        <f>LN(TN1_Precios!AE330/TN1_Precios!AE331)</f>
        <v>8.3270224250374131E-3</v>
      </c>
      <c r="AF330" s="7">
        <f>LN(TN1_Precios!AF330/TN1_Precios!AF331)</f>
        <v>2.3969190112996402E-2</v>
      </c>
      <c r="AG330" s="7"/>
      <c r="AH330" s="7">
        <f>LN(TN1_Precios!AH330/TN1_Precios!AH331)</f>
        <v>-1.0934938213712185E-3</v>
      </c>
      <c r="AI330" s="7">
        <f>LN(TN1_Precios!AI330/TN1_Precios!AI331)</f>
        <v>-4.8370473211519381E-3</v>
      </c>
      <c r="AJ330" s="7">
        <f>LN(TN1_Precios!AJ330/TN1_Precios!AJ331)</f>
        <v>-1.2812043089007743E-2</v>
      </c>
      <c r="AK330" s="7">
        <f>LN(TN1_Precios!AK330/TN1_Precios!AK331)</f>
        <v>-4.3614361591081265E-2</v>
      </c>
      <c r="AL330" s="7">
        <f>LN(TN1_Precios!AL330/TN1_Precios!AL331)</f>
        <v>-1.5535604589828922E-2</v>
      </c>
      <c r="AM330" s="7">
        <f>LN(TN1_Precios!AM330/TN1_Precios!AM331)</f>
        <v>-1.108483242449293E-2</v>
      </c>
      <c r="AN330" s="7">
        <f>LN(TN1_Precios!AN330/TN1_Precios!AN331)</f>
        <v>1.8604651216438386E-4</v>
      </c>
    </row>
    <row r="331" spans="1:40" x14ac:dyDescent="0.2">
      <c r="A331" s="6">
        <v>42377</v>
      </c>
      <c r="B331" s="7">
        <f>LN(TN1_Precios!B331/TN1_Precios!B332)</f>
        <v>3.9061786969214784E-4</v>
      </c>
      <c r="C331" s="7"/>
      <c r="D331" s="7">
        <f>LN(TN1_Precios!D331/TN1_Precios!D332)</f>
        <v>-2.0502524273625193E-2</v>
      </c>
      <c r="E331" s="7">
        <f>LN(TN1_Precios!E331/TN1_Precios!E332)</f>
        <v>-1.2069288370234991E-2</v>
      </c>
      <c r="F331" s="7">
        <f>LN(TN1_Precios!F331/TN1_Precios!F332)</f>
        <v>-1.1049836186584935E-2</v>
      </c>
      <c r="G331" s="7">
        <f>LN(TN1_Precios!G331/TN1_Precios!G332)</f>
        <v>0</v>
      </c>
      <c r="H331" s="7">
        <f>LN(TN1_Precios!H331/TN1_Precios!H332)</f>
        <v>-3.1215291925564482E-2</v>
      </c>
      <c r="I331" s="7">
        <f>LN(TN1_Precios!I331/TN1_Precios!I332)</f>
        <v>-1.00405701808175E-2</v>
      </c>
      <c r="J331" s="7">
        <f>LN(TN1_Precios!J331/TN1_Precios!J332)</f>
        <v>-1.8655183047019859E-2</v>
      </c>
      <c r="K331" s="7">
        <f>LN(TN1_Precios!K331/TN1_Precios!K332)</f>
        <v>-1.0002567234964847E-2</v>
      </c>
      <c r="L331" s="7">
        <f>LN(TN1_Precios!L331/TN1_Precios!L332)</f>
        <v>2.2314666081221821E-2</v>
      </c>
      <c r="M331" s="7">
        <f>LN(TN1_Precios!M331/TN1_Precios!M332)</f>
        <v>-8.5800091063670714E-4</v>
      </c>
      <c r="N331" s="7">
        <f>LN(TN1_Precios!N331/TN1_Precios!N332)</f>
        <v>1.1861888350190581E-2</v>
      </c>
      <c r="O331" s="7">
        <f>LN(TN1_Precios!O331/TN1_Precios!O332)</f>
        <v>1.0923485281719655E-2</v>
      </c>
      <c r="P331" s="7">
        <f>LN(TN1_Precios!P331/TN1_Precios!P332)</f>
        <v>7.7881264766362012E-3</v>
      </c>
      <c r="Q331" s="7">
        <f>LN(TN1_Precios!Q331/TN1_Precios!Q332)</f>
        <v>1.0487127061160298E-4</v>
      </c>
      <c r="R331" s="7">
        <f>LN(TN1_Precios!R331/TN1_Precios!R332)</f>
        <v>-1.4888612493750637E-2</v>
      </c>
      <c r="S331" s="7">
        <f>LN(TN1_Precios!S331/TN1_Precios!S332)</f>
        <v>1.7431730154927568E-3</v>
      </c>
      <c r="T331" s="7">
        <f>LN(TN1_Precios!T331/TN1_Precios!T332)</f>
        <v>7.7543071710245931E-3</v>
      </c>
      <c r="U331" s="7">
        <f>LN(TN1_Precios!U331/TN1_Precios!U332)</f>
        <v>7.1359950955533344E-3</v>
      </c>
      <c r="V331" s="7">
        <f>LN(TN1_Precios!V331/TN1_Precios!V332)</f>
        <v>-4.4935836935177234E-2</v>
      </c>
      <c r="W331" s="7">
        <f>LN(TN1_Precios!W331/TN1_Precios!W332)</f>
        <v>-1.9916152996581919E-5</v>
      </c>
      <c r="X331" s="7">
        <f>LN(TN1_Precios!X331/TN1_Precios!X332)</f>
        <v>-2.0697988067263192E-2</v>
      </c>
      <c r="Y331" s="7">
        <f>LN(TN1_Precios!Y331/TN1_Precios!Y332)</f>
        <v>-1.9339298501525472E-2</v>
      </c>
      <c r="Z331" s="7">
        <f>LN(TN1_Precios!Z331/TN1_Precios!Z332)</f>
        <v>1.8104462799525988E-4</v>
      </c>
      <c r="AA331" s="7">
        <f>LN(TN1_Precios!AA331/TN1_Precios!AA332)</f>
        <v>4.8045749069647271E-3</v>
      </c>
      <c r="AB331" s="7">
        <f>LN(TN1_Precios!AB331/TN1_Precios!AB332)</f>
        <v>1.1168057515717221E-2</v>
      </c>
      <c r="AC331" s="7">
        <f>LN(TN1_Precios!AC331/TN1_Precios!AC332)</f>
        <v>-3.3396849171397652E-2</v>
      </c>
      <c r="AD331" s="7">
        <f>LN(TN1_Precios!AD331/TN1_Precios!AD332)</f>
        <v>8.2790028530950227E-4</v>
      </c>
      <c r="AE331" s="7">
        <f>LN(TN1_Precios!AE331/TN1_Precios!AE332)</f>
        <v>-1.1362087719102801E-2</v>
      </c>
      <c r="AF331" s="7">
        <f>LN(TN1_Precios!AF331/TN1_Precios!AF332)</f>
        <v>2.2667180086910102E-3</v>
      </c>
      <c r="AG331" s="7"/>
      <c r="AH331" s="7">
        <f>LN(TN1_Precios!AH331/TN1_Precios!AH332)</f>
        <v>0</v>
      </c>
      <c r="AI331" s="7">
        <f>LN(TN1_Precios!AI331/TN1_Precios!AI332)</f>
        <v>1.0626110611470278E-2</v>
      </c>
      <c r="AJ331" s="7">
        <f>LN(TN1_Precios!AJ331/TN1_Precios!AJ332)</f>
        <v>-3.0436594163702778E-2</v>
      </c>
      <c r="AK331" s="7">
        <f>LN(TN1_Precios!AK331/TN1_Precios!AK332)</f>
        <v>-6.2875314310412989E-3</v>
      </c>
      <c r="AL331" s="7">
        <f>LN(TN1_Precios!AL331/TN1_Precios!AL332)</f>
        <v>1.8262259312538442E-2</v>
      </c>
      <c r="AM331" s="7">
        <f>LN(TN1_Precios!AM331/TN1_Precios!AM332)</f>
        <v>0</v>
      </c>
      <c r="AN331" s="7">
        <f>LN(TN1_Precios!AN331/TN1_Precios!AN332)</f>
        <v>-4.7334071392475191E-3</v>
      </c>
    </row>
    <row r="332" spans="1:40" x14ac:dyDescent="0.2">
      <c r="A332" s="6">
        <v>42376</v>
      </c>
      <c r="B332" s="7">
        <f>LN(TN1_Precios!B332/TN1_Precios!B333)</f>
        <v>-1.5949612724813218E-2</v>
      </c>
      <c r="C332" s="7"/>
      <c r="D332" s="7">
        <f>LN(TN1_Precios!D332/TN1_Precios!D333)</f>
        <v>-5.9187245225463181E-3</v>
      </c>
      <c r="E332" s="7">
        <f>LN(TN1_Precios!E332/TN1_Precios!E333)</f>
        <v>-5.2289138345917481E-2</v>
      </c>
      <c r="F332" s="7">
        <f>LN(TN1_Precios!F332/TN1_Precios!F333)</f>
        <v>-4.6985207815541498E-3</v>
      </c>
      <c r="G332" s="7">
        <f>LN(TN1_Precios!G332/TN1_Precios!G333)</f>
        <v>-1.5415236284235417E-2</v>
      </c>
      <c r="H332" s="7">
        <f>LN(TN1_Precios!H332/TN1_Precios!H333)</f>
        <v>-1.677110713801085E-2</v>
      </c>
      <c r="I332" s="7">
        <f>LN(TN1_Precios!I332/TN1_Precios!I333)</f>
        <v>-6.4432991919896414E-4</v>
      </c>
      <c r="J332" s="7">
        <f>LN(TN1_Precios!J332/TN1_Precios!J333)</f>
        <v>-1.240740889416187E-2</v>
      </c>
      <c r="K332" s="7">
        <f>LN(TN1_Precios!K332/TN1_Precios!K333)</f>
        <v>-1.0525014102290346E-2</v>
      </c>
      <c r="L332" s="7">
        <f>LN(TN1_Precios!L332/TN1_Precios!L333)</f>
        <v>-5.042588816170248E-2</v>
      </c>
      <c r="M332" s="7">
        <f>LN(TN1_Precios!M332/TN1_Precios!M333)</f>
        <v>-2.9972191137962677E-3</v>
      </c>
      <c r="N332" s="7">
        <f>LN(TN1_Precios!N332/TN1_Precios!N333)</f>
        <v>-1.4839289385830833E-2</v>
      </c>
      <c r="O332" s="7">
        <f>LN(TN1_Precios!O332/TN1_Precios!O333)</f>
        <v>-3.3848025075624739E-2</v>
      </c>
      <c r="P332" s="7">
        <f>LN(TN1_Precios!P332/TN1_Precios!P333)</f>
        <v>-2.167459652990579E-2</v>
      </c>
      <c r="Q332" s="7">
        <f>LN(TN1_Precios!Q332/TN1_Precios!Q333)</f>
        <v>-2.2486062469195482E-2</v>
      </c>
      <c r="R332" s="7">
        <f>LN(TN1_Precios!R332/TN1_Precios!R333)</f>
        <v>0</v>
      </c>
      <c r="S332" s="7">
        <f>LN(TN1_Precios!S332/TN1_Precios!S333)</f>
        <v>-3.2330093679794496E-2</v>
      </c>
      <c r="T332" s="7">
        <f>LN(TN1_Precios!T332/TN1_Precios!T333)</f>
        <v>-1.9480826829073306E-3</v>
      </c>
      <c r="U332" s="7">
        <f>LN(TN1_Precios!U332/TN1_Precios!U333)</f>
        <v>-1.0640423855872013E-2</v>
      </c>
      <c r="V332" s="7">
        <f>LN(TN1_Precios!V332/TN1_Precios!V333)</f>
        <v>-2.7786816296733491E-2</v>
      </c>
      <c r="W332" s="7">
        <f>LN(TN1_Precios!W332/TN1_Precios!W333)</f>
        <v>-1.1465358613543006E-2</v>
      </c>
      <c r="X332" s="7">
        <f>LN(TN1_Precios!X332/TN1_Precios!X333)</f>
        <v>1.1307400777809886E-2</v>
      </c>
      <c r="Y332" s="7">
        <f>LN(TN1_Precios!Y332/TN1_Precios!Y333)</f>
        <v>1.3702513616612504E-2</v>
      </c>
      <c r="Z332" s="7">
        <f>LN(TN1_Precios!Z332/TN1_Precios!Z333)</f>
        <v>-1.7232521211010651E-2</v>
      </c>
      <c r="AA332" s="7">
        <f>LN(TN1_Precios!AA332/TN1_Precios!AA333)</f>
        <v>-3.125049669564179E-2</v>
      </c>
      <c r="AB332" s="7">
        <f>LN(TN1_Precios!AB332/TN1_Precios!AB333)</f>
        <v>3.9716364263469618E-3</v>
      </c>
      <c r="AC332" s="7">
        <f>LN(TN1_Precios!AC332/TN1_Precios!AC333)</f>
        <v>4.3645263662765804E-2</v>
      </c>
      <c r="AD332" s="7">
        <f>LN(TN1_Precios!AD332/TN1_Precios!AD333)</f>
        <v>9.9537818719952122E-3</v>
      </c>
      <c r="AE332" s="7">
        <f>LN(TN1_Precios!AE332/TN1_Precios!AE333)</f>
        <v>1.6564746604388329E-2</v>
      </c>
      <c r="AF332" s="7">
        <f>LN(TN1_Precios!AF332/TN1_Precios!AF333)</f>
        <v>-5.0122716700605648E-3</v>
      </c>
      <c r="AG332" s="7"/>
      <c r="AH332" s="7">
        <f>LN(TN1_Precios!AH332/TN1_Precios!AH333)</f>
        <v>-5.4496047675644801E-3</v>
      </c>
      <c r="AI332" s="7">
        <f>LN(TN1_Precios!AI332/TN1_Precios!AI333)</f>
        <v>-4.3401108846398986E-2</v>
      </c>
      <c r="AJ332" s="7">
        <f>LN(TN1_Precios!AJ332/TN1_Precios!AJ333)</f>
        <v>2.6845653706692044E-3</v>
      </c>
      <c r="AK332" s="7">
        <f>LN(TN1_Precios!AK332/TN1_Precios!AK333)</f>
        <v>-4.1690969721271155E-2</v>
      </c>
      <c r="AL332" s="7">
        <f>LN(TN1_Precios!AL332/TN1_Precios!AL333)</f>
        <v>-6.1245512981142605E-3</v>
      </c>
      <c r="AM332" s="7">
        <f>LN(TN1_Precios!AM332/TN1_Precios!AM333)</f>
        <v>0</v>
      </c>
      <c r="AN332" s="7">
        <f>LN(TN1_Precios!AN332/TN1_Precios!AN333)</f>
        <v>0</v>
      </c>
    </row>
    <row r="333" spans="1:40" x14ac:dyDescent="0.2">
      <c r="A333" s="6">
        <v>42375</v>
      </c>
      <c r="B333" s="7">
        <f>LN(TN1_Precios!B333/TN1_Precios!B334)</f>
        <v>-3.0824070475883075E-3</v>
      </c>
      <c r="C333" s="7"/>
      <c r="D333" s="7">
        <f>LN(TN1_Precios!D333/TN1_Precios!D334)</f>
        <v>2.026824771633667E-2</v>
      </c>
      <c r="E333" s="7">
        <f>LN(TN1_Precios!E333/TN1_Precios!E334)</f>
        <v>1.2068259532343954E-3</v>
      </c>
      <c r="F333" s="7">
        <f>LN(TN1_Precios!F333/TN1_Precios!F334)</f>
        <v>-6.2305497506360864E-3</v>
      </c>
      <c r="G333" s="7">
        <f>LN(TN1_Precios!G333/TN1_Precios!G334)</f>
        <v>-1.9800019864709735E-4</v>
      </c>
      <c r="H333" s="7">
        <f>LN(TN1_Precios!H333/TN1_Precios!H334)</f>
        <v>3.337367457543601E-2</v>
      </c>
      <c r="I333" s="7">
        <f>LN(TN1_Precios!I333/TN1_Precios!I334)</f>
        <v>-3.8572853997579305E-3</v>
      </c>
      <c r="J333" s="7">
        <f>LN(TN1_Precios!J333/TN1_Precios!J334)</f>
        <v>-7.8271216624030571E-3</v>
      </c>
      <c r="K333" s="7">
        <f>LN(TN1_Precios!K333/TN1_Precios!K334)</f>
        <v>-1.5426493711793983E-2</v>
      </c>
      <c r="L333" s="7">
        <f>LN(TN1_Precios!L333/TN1_Precios!L334)</f>
        <v>-2.3059878822792718E-2</v>
      </c>
      <c r="M333" s="7">
        <f>LN(TN1_Precios!M333/TN1_Precios!M334)</f>
        <v>5.7020671537838443E-4</v>
      </c>
      <c r="N333" s="7">
        <f>LN(TN1_Precios!N333/TN1_Precios!N334)</f>
        <v>-2.5153943207839424E-2</v>
      </c>
      <c r="O333" s="7">
        <f>LN(TN1_Precios!O333/TN1_Precios!O334)</f>
        <v>-1.8029593390823721E-2</v>
      </c>
      <c r="P333" s="7">
        <f>LN(TN1_Precios!P333/TN1_Precios!P334)</f>
        <v>3.6905648702025978E-3</v>
      </c>
      <c r="Q333" s="7">
        <f>LN(TN1_Precios!Q333/TN1_Precios!Q334)</f>
        <v>-8.8987783620504621E-3</v>
      </c>
      <c r="R333" s="7">
        <f>LN(TN1_Precios!R333/TN1_Precios!R334)</f>
        <v>-4.8159707805847003E-3</v>
      </c>
      <c r="S333" s="7">
        <f>LN(TN1_Precios!S333/TN1_Precios!S334)</f>
        <v>-1.5642777070453463E-2</v>
      </c>
      <c r="T333" s="7">
        <f>LN(TN1_Precios!T333/TN1_Precios!T334)</f>
        <v>8.9366654275353612E-3</v>
      </c>
      <c r="U333" s="7">
        <f>LN(TN1_Precios!U333/TN1_Precios!U334)</f>
        <v>-2.6258415550593724E-3</v>
      </c>
      <c r="V333" s="7">
        <f>LN(TN1_Precios!V333/TN1_Precios!V334)</f>
        <v>0</v>
      </c>
      <c r="W333" s="7">
        <f>LN(TN1_Precios!W333/TN1_Precios!W334)</f>
        <v>0</v>
      </c>
      <c r="X333" s="7">
        <f>LN(TN1_Precios!X333/TN1_Precios!X334)</f>
        <v>2.6568929999526685E-3</v>
      </c>
      <c r="Y333" s="7">
        <f>LN(TN1_Precios!Y333/TN1_Precios!Y334)</f>
        <v>-3.7119988217961387E-3</v>
      </c>
      <c r="Z333" s="7">
        <f>LN(TN1_Precios!Z333/TN1_Precios!Z334)</f>
        <v>9.4770490263620423E-3</v>
      </c>
      <c r="AA333" s="7">
        <f>LN(TN1_Precios!AA333/TN1_Precios!AA334)</f>
        <v>2.0110605083975153E-2</v>
      </c>
      <c r="AB333" s="7">
        <f>LN(TN1_Precios!AB333/TN1_Precios!AB334)</f>
        <v>-5.2920176424155821E-3</v>
      </c>
      <c r="AC333" s="7">
        <f>LN(TN1_Precios!AC333/TN1_Precios!AC334)</f>
        <v>0</v>
      </c>
      <c r="AD333" s="7">
        <f>LN(TN1_Precios!AD333/TN1_Precios!AD334)</f>
        <v>1.6046328485799077E-3</v>
      </c>
      <c r="AE333" s="7">
        <f>LN(TN1_Precios!AE333/TN1_Precios!AE334)</f>
        <v>-1.8742181809740639E-2</v>
      </c>
      <c r="AF333" s="7">
        <f>LN(TN1_Precios!AF333/TN1_Precios!AF334)</f>
        <v>-1.0641527121089836E-2</v>
      </c>
      <c r="AG333" s="7"/>
      <c r="AH333" s="7">
        <f>LN(TN1_Precios!AH333/TN1_Precios!AH334)</f>
        <v>1.186357297768207E-2</v>
      </c>
      <c r="AI333" s="7">
        <f>LN(TN1_Precios!AI333/TN1_Precios!AI334)</f>
        <v>-2.6648916503768565E-3</v>
      </c>
      <c r="AJ333" s="7">
        <f>LN(TN1_Precios!AJ333/TN1_Precios!AJ334)</f>
        <v>-5.0377940299571808E-3</v>
      </c>
      <c r="AK333" s="7">
        <f>LN(TN1_Precios!AK333/TN1_Precios!AK334)</f>
        <v>-2.6275734410368203E-2</v>
      </c>
      <c r="AL333" s="7">
        <f>LN(TN1_Precios!AL333/TN1_Precios!AL334)</f>
        <v>2.1255513975411061E-2</v>
      </c>
      <c r="AM333" s="7">
        <f>LN(TN1_Precios!AM333/TN1_Precios!AM334)</f>
        <v>0</v>
      </c>
      <c r="AN333" s="7">
        <f>LN(TN1_Precios!AN333/TN1_Precios!AN334)</f>
        <v>2.0297194018586633E-2</v>
      </c>
    </row>
    <row r="334" spans="1:40" x14ac:dyDescent="0.2">
      <c r="A334" s="6">
        <v>42374</v>
      </c>
      <c r="B334" s="7">
        <f>LN(TN1_Precios!B334/TN1_Precios!B335)</f>
        <v>1.3494552484749627E-3</v>
      </c>
      <c r="C334" s="7"/>
      <c r="D334" s="7">
        <f>LN(TN1_Precios!D334/TN1_Precios!D335)</f>
        <v>-7.4229446458655233E-3</v>
      </c>
      <c r="E334" s="7">
        <f>LN(TN1_Precios!E334/TN1_Precios!E335)</f>
        <v>-6.787519740393648E-3</v>
      </c>
      <c r="F334" s="7">
        <f>LN(TN1_Precios!F334/TN1_Precios!F335)</f>
        <v>5.9024785718707106E-3</v>
      </c>
      <c r="G334" s="7">
        <f>LN(TN1_Precios!G334/TN1_Precios!G335)</f>
        <v>-1.9410471189729238E-2</v>
      </c>
      <c r="H334" s="7">
        <f>LN(TN1_Precios!H334/TN1_Precios!H335)</f>
        <v>8.2148480530061345E-3</v>
      </c>
      <c r="I334" s="7">
        <f>LN(TN1_Precios!I334/TN1_Precios!I335)</f>
        <v>5.4688892940995886E-3</v>
      </c>
      <c r="J334" s="7">
        <f>LN(TN1_Precios!J334/TN1_Precios!J335)</f>
        <v>-7.5282664207915245E-3</v>
      </c>
      <c r="K334" s="7">
        <f>LN(TN1_Precios!K334/TN1_Precios!K335)</f>
        <v>7.9435879241324559E-4</v>
      </c>
      <c r="L334" s="7">
        <f>LN(TN1_Precios!L334/TN1_Precios!L335)</f>
        <v>1.7244865488004298E-2</v>
      </c>
      <c r="M334" s="7">
        <f>LN(TN1_Precios!M334/TN1_Precios!M335)</f>
        <v>-7.2458937468857232E-3</v>
      </c>
      <c r="N334" s="7">
        <f>LN(TN1_Precios!N334/TN1_Precios!N335)</f>
        <v>-4.0768073298150069E-3</v>
      </c>
      <c r="O334" s="7">
        <f>LN(TN1_Precios!O334/TN1_Precios!O335)</f>
        <v>-5.4128154050556033E-3</v>
      </c>
      <c r="P334" s="7">
        <f>LN(TN1_Precios!P334/TN1_Precios!P335)</f>
        <v>1.4034313120044209E-2</v>
      </c>
      <c r="Q334" s="7">
        <f>LN(TN1_Precios!Q334/TN1_Precios!Q335)</f>
        <v>-3.0613390617750666E-3</v>
      </c>
      <c r="R334" s="7">
        <f>LN(TN1_Precios!R334/TN1_Precios!R335)</f>
        <v>0</v>
      </c>
      <c r="S334" s="7">
        <f>LN(TN1_Precios!S334/TN1_Precios!S335)</f>
        <v>4.1660940689955657E-3</v>
      </c>
      <c r="T334" s="7">
        <f>LN(TN1_Precios!T334/TN1_Precios!T335)</f>
        <v>1.9879618072753926E-2</v>
      </c>
      <c r="U334" s="7">
        <f>LN(TN1_Precios!U334/TN1_Precios!U335)</f>
        <v>5.7949211578741649E-3</v>
      </c>
      <c r="V334" s="7">
        <f>LN(TN1_Precios!V334/TN1_Precios!V335)</f>
        <v>-1.2007205765188771E-3</v>
      </c>
      <c r="W334" s="7">
        <f>LN(TN1_Precios!W334/TN1_Precios!W335)</f>
        <v>-1.388232285653678E-2</v>
      </c>
      <c r="X334" s="7">
        <f>LN(TN1_Precios!X334/TN1_Precios!X335)</f>
        <v>2.844496218933219E-3</v>
      </c>
      <c r="Y334" s="7">
        <f>LN(TN1_Precios!Y334/TN1_Precios!Y335)</f>
        <v>-8.266895890346352E-3</v>
      </c>
      <c r="Z334" s="7">
        <f>LN(TN1_Precios!Z334/TN1_Precios!Z335)</f>
        <v>4.6821623445066612E-3</v>
      </c>
      <c r="AA334" s="7">
        <f>LN(TN1_Precios!AA334/TN1_Precios!AA335)</f>
        <v>2.3455318201720695E-2</v>
      </c>
      <c r="AB334" s="7">
        <f>LN(TN1_Precios!AB334/TN1_Precios!AB335)</f>
        <v>-1.7471365139111635E-2</v>
      </c>
      <c r="AC334" s="7">
        <f>LN(TN1_Precios!AC334/TN1_Precios!AC335)</f>
        <v>9.4742160046411596E-3</v>
      </c>
      <c r="AD334" s="7">
        <f>LN(TN1_Precios!AD334/TN1_Precios!AD335)</f>
        <v>-1.9531256208820736E-3</v>
      </c>
      <c r="AE334" s="7">
        <f>LN(TN1_Precios!AE334/TN1_Precios!AE335)</f>
        <v>-2.6490081715769532E-3</v>
      </c>
      <c r="AF334" s="7">
        <f>LN(TN1_Precios!AF334/TN1_Precios!AF335)</f>
        <v>0</v>
      </c>
      <c r="AG334" s="7"/>
      <c r="AH334" s="7">
        <f>LN(TN1_Precios!AH334/TN1_Precios!AH335)</f>
        <v>-6.7417833253298363E-3</v>
      </c>
      <c r="AI334" s="7">
        <f>LN(TN1_Precios!AI334/TN1_Precios!AI335)</f>
        <v>2.4470858514731766E-2</v>
      </c>
      <c r="AJ334" s="7">
        <f>LN(TN1_Precios!AJ334/TN1_Precios!AJ335)</f>
        <v>7.3212724320642882E-3</v>
      </c>
      <c r="AK334" s="7">
        <f>LN(TN1_Precios!AK334/TN1_Precios!AK335)</f>
        <v>-2.5380548429938692E-2</v>
      </c>
      <c r="AL334" s="7">
        <f>LN(TN1_Precios!AL334/TN1_Precios!AL335)</f>
        <v>4.4640780622620349E-2</v>
      </c>
      <c r="AM334" s="7">
        <f>LN(TN1_Precios!AM334/TN1_Precios!AM335)</f>
        <v>0</v>
      </c>
      <c r="AN334" s="7">
        <f>LN(TN1_Precios!AN334/TN1_Precios!AN335)</f>
        <v>0</v>
      </c>
    </row>
    <row r="335" spans="1:40" x14ac:dyDescent="0.2">
      <c r="A335" s="6">
        <v>42373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"/>
  <sheetViews>
    <sheetView zoomScale="120" zoomScaleNormal="120" zoomScalePageLayoutView="120" workbookViewId="0">
      <selection activeCell="B3" sqref="B3"/>
    </sheetView>
  </sheetViews>
  <sheetFormatPr baseColWidth="10" defaultRowHeight="15" x14ac:dyDescent="0.2"/>
  <sheetData>
    <row r="1" spans="1:40" x14ac:dyDescent="0.2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5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</row>
    <row r="2" spans="1:40" x14ac:dyDescent="0.2">
      <c r="A2" s="4" t="s">
        <v>43</v>
      </c>
      <c r="B2" s="16">
        <f>AVERAGE(TN3_Retornos!B2:B334)</f>
        <v>8.4319612889556821E-4</v>
      </c>
      <c r="C2" s="16">
        <f>AVERAGE(TN3_Retornos!C2:C334)</f>
        <v>-9.0549400521066302E-4</v>
      </c>
      <c r="D2" s="16">
        <f>AVERAGE(TN3_Retornos!D2:D334)</f>
        <v>1.4393961116574854E-4</v>
      </c>
      <c r="E2" s="16">
        <f>AVERAGE(TN3_Retornos!E2:E334)</f>
        <v>8.6131574027782903E-4</v>
      </c>
      <c r="F2" s="16">
        <f>AVERAGE(TN3_Retornos!F2:F334)</f>
        <v>7.4326754572317296E-4</v>
      </c>
      <c r="G2" s="16">
        <f>AVERAGE(TN3_Retornos!G2:G334)</f>
        <v>1.1288477653652238E-3</v>
      </c>
      <c r="H2" s="16">
        <f>AVERAGE(TN3_Retornos!H2:H334)</f>
        <v>1.1173017314827988E-3</v>
      </c>
      <c r="I2" s="16">
        <f>AVERAGE(TN3_Retornos!I2:I334)</f>
        <v>7.3222613294103643E-4</v>
      </c>
      <c r="J2" s="16">
        <f>AVERAGE(TN3_Retornos!J2:J334)</f>
        <v>4.2728231992497845E-3</v>
      </c>
      <c r="K2" s="16">
        <f>AVERAGE(TN3_Retornos!K2:K334)</f>
        <v>3.3839343926924938E-4</v>
      </c>
      <c r="L2" s="16">
        <f>AVERAGE(TN3_Retornos!L2:L334)</f>
        <v>9.2524199922107398E-4</v>
      </c>
      <c r="M2" s="16">
        <f>AVERAGE(TN3_Retornos!M2:M334)</f>
        <v>4.58686640465516E-4</v>
      </c>
      <c r="N2" s="16">
        <f>AVERAGE(TN3_Retornos!N2:N334)</f>
        <v>6.4721557211903984E-5</v>
      </c>
      <c r="O2" s="16">
        <f>AVERAGE(TN3_Retornos!O2:O334)</f>
        <v>-3.3045586226687401E-4</v>
      </c>
      <c r="P2" s="16">
        <f>AVERAGE(TN3_Retornos!P2:P334)</f>
        <v>1.1054203606787097E-4</v>
      </c>
      <c r="Q2" s="16">
        <f>AVERAGE(TN3_Retornos!Q2:Q334)</f>
        <v>6.956427374453562E-4</v>
      </c>
      <c r="R2" s="16">
        <f>AVERAGE(TN3_Retornos!R2:R334)</f>
        <v>1.488022188567415E-3</v>
      </c>
      <c r="S2" s="16">
        <f>AVERAGE(TN3_Retornos!S2:S334)</f>
        <v>5.6930283910301314E-4</v>
      </c>
      <c r="T2" s="16">
        <f>AVERAGE(TN3_Retornos!T2:T334)</f>
        <v>7.259966976378414E-4</v>
      </c>
      <c r="U2" s="16">
        <f>AVERAGE(TN3_Retornos!U2:U334)</f>
        <v>5.2970473780115121E-4</v>
      </c>
      <c r="V2" s="16">
        <f>AVERAGE(TN3_Retornos!V2:V334)</f>
        <v>1.2798829026646889E-3</v>
      </c>
      <c r="W2" s="16">
        <f>AVERAGE(TN3_Retornos!W2:W334)</f>
        <v>5.8836781310487956E-4</v>
      </c>
      <c r="X2" s="16">
        <f>AVERAGE(TN3_Retornos!X2:X334)</f>
        <v>1.6980563347846622E-4</v>
      </c>
      <c r="Y2" s="16">
        <f>AVERAGE(TN3_Retornos!Y2:Y334)</f>
        <v>7.6834586580098573E-4</v>
      </c>
      <c r="Z2" s="16">
        <f>AVERAGE(TN3_Retornos!Z2:Z334)</f>
        <v>2.8128490581938112E-4</v>
      </c>
      <c r="AA2" s="16">
        <f>AVERAGE(TN3_Retornos!AA2:AA334)</f>
        <v>2.459379155904772E-3</v>
      </c>
      <c r="AB2" s="16">
        <f>AVERAGE(TN3_Retornos!AB2:AB334)</f>
        <v>1.4698465712900818E-3</v>
      </c>
      <c r="AC2" s="16">
        <f>AVERAGE(TN3_Retornos!AC2:AC334)</f>
        <v>1.1139089586745209E-3</v>
      </c>
      <c r="AD2" s="16">
        <f>AVERAGE(TN3_Retornos!AD2:AD334)</f>
        <v>1.5767518049254494E-3</v>
      </c>
      <c r="AE2" s="16">
        <f>AVERAGE(TN3_Retornos!AE2:AE334)</f>
        <v>2.1385359773904641E-3</v>
      </c>
      <c r="AF2" s="16">
        <f>AVERAGE(TN3_Retornos!AF2:AF334)</f>
        <v>6.8297962216009634E-4</v>
      </c>
      <c r="AG2" s="16">
        <f>AVERAGE(TN3_Retornos!AG2:AG334)</f>
        <v>4.5411065851671357E-3</v>
      </c>
      <c r="AH2" s="16">
        <f>AVERAGE(TN3_Retornos!AH2:AH334)</f>
        <v>8.4106606521375856E-4</v>
      </c>
      <c r="AI2" s="16">
        <f>AVERAGE(TN3_Retornos!AI2:AI334)</f>
        <v>1.1938592149689873E-3</v>
      </c>
      <c r="AJ2" s="16">
        <f>AVERAGE(TN3_Retornos!AJ2:AJ334)</f>
        <v>-2.2100032126279778E-4</v>
      </c>
      <c r="AK2" s="16">
        <f>AVERAGE(TN3_Retornos!AK2:AK334)</f>
        <v>1.6840565545468368E-3</v>
      </c>
      <c r="AL2" s="16">
        <f>AVERAGE(TN3_Retornos!AL2:AL334)</f>
        <v>1.9217571302669512E-3</v>
      </c>
      <c r="AM2" s="16">
        <f>AVERAGE(TN3_Retornos!AM2:AM334)</f>
        <v>7.0112204195171794E-5</v>
      </c>
      <c r="AN2" s="16">
        <f>AVERAGE(TN3_Retornos!AN2:AN334)</f>
        <v>4.5150246926962549E-4</v>
      </c>
    </row>
    <row r="3" spans="1:40" x14ac:dyDescent="0.2">
      <c r="A3" s="4" t="s">
        <v>44</v>
      </c>
      <c r="B3" s="7">
        <f>+B2*365</f>
        <v>0.30776658704688237</v>
      </c>
      <c r="C3" s="7">
        <f t="shared" ref="C3:AN3" si="0">+C2*365</f>
        <v>-0.33050531190189203</v>
      </c>
      <c r="D3" s="7">
        <f t="shared" si="0"/>
        <v>5.2537958075498215E-2</v>
      </c>
      <c r="E3" s="7">
        <f t="shared" si="0"/>
        <v>0.31438024520140762</v>
      </c>
      <c r="F3" s="7">
        <f t="shared" si="0"/>
        <v>0.27129265418895815</v>
      </c>
      <c r="G3" s="7">
        <f t="shared" si="0"/>
        <v>0.41202943435830669</v>
      </c>
      <c r="H3" s="7">
        <f t="shared" si="0"/>
        <v>0.40781513199122155</v>
      </c>
      <c r="I3" s="7">
        <f t="shared" si="0"/>
        <v>0.26726253852347831</v>
      </c>
      <c r="J3" s="7">
        <f t="shared" si="0"/>
        <v>1.5595804677261713</v>
      </c>
      <c r="K3" s="7">
        <f t="shared" si="0"/>
        <v>0.12351360533327602</v>
      </c>
      <c r="L3" s="7">
        <f t="shared" si="0"/>
        <v>0.33771332971569201</v>
      </c>
      <c r="M3" s="7">
        <f t="shared" si="0"/>
        <v>0.16742062376991335</v>
      </c>
      <c r="N3" s="7">
        <f t="shared" si="0"/>
        <v>2.3623368382344953E-2</v>
      </c>
      <c r="O3" s="7">
        <f t="shared" si="0"/>
        <v>-0.12061638972740901</v>
      </c>
      <c r="P3" s="7">
        <f t="shared" si="0"/>
        <v>4.0347843164772905E-2</v>
      </c>
      <c r="Q3" s="7">
        <f t="shared" si="0"/>
        <v>0.25390959916755501</v>
      </c>
      <c r="R3" s="7">
        <f t="shared" si="0"/>
        <v>0.54312809882710644</v>
      </c>
      <c r="S3" s="7">
        <f t="shared" si="0"/>
        <v>0.20779553627259981</v>
      </c>
      <c r="T3" s="7">
        <f t="shared" si="0"/>
        <v>0.26498879463781211</v>
      </c>
      <c r="U3" s="7">
        <f t="shared" si="0"/>
        <v>0.1933422292974202</v>
      </c>
      <c r="V3" s="7">
        <f t="shared" si="0"/>
        <v>0.46715725947261144</v>
      </c>
      <c r="W3" s="7">
        <f t="shared" si="0"/>
        <v>0.21475425178328103</v>
      </c>
      <c r="X3" s="7">
        <f t="shared" si="0"/>
        <v>6.1979056219640172E-2</v>
      </c>
      <c r="Y3" s="7">
        <f t="shared" si="0"/>
        <v>0.28044624101735977</v>
      </c>
      <c r="Z3" s="7">
        <f t="shared" si="0"/>
        <v>0.10266899062407411</v>
      </c>
      <c r="AA3" s="7">
        <f t="shared" si="0"/>
        <v>0.89767339190524176</v>
      </c>
      <c r="AB3" s="7">
        <f t="shared" si="0"/>
        <v>0.53649399852087987</v>
      </c>
      <c r="AC3" s="7">
        <f t="shared" si="0"/>
        <v>0.40657676991620012</v>
      </c>
      <c r="AD3" s="7">
        <f t="shared" si="0"/>
        <v>0.57551440879778903</v>
      </c>
      <c r="AE3" s="7">
        <f t="shared" si="0"/>
        <v>0.78056563174751936</v>
      </c>
      <c r="AF3" s="7">
        <f t="shared" si="0"/>
        <v>0.24928756208843517</v>
      </c>
      <c r="AG3" s="7">
        <f t="shared" si="0"/>
        <v>1.6575039035860046</v>
      </c>
      <c r="AH3" s="7">
        <f t="shared" si="0"/>
        <v>0.30698911380302185</v>
      </c>
      <c r="AI3" s="7">
        <f t="shared" si="0"/>
        <v>0.43575861346368039</v>
      </c>
      <c r="AJ3" s="7">
        <f t="shared" si="0"/>
        <v>-8.0665117260921196E-2</v>
      </c>
      <c r="AK3" s="7">
        <f t="shared" si="0"/>
        <v>0.61468064240959541</v>
      </c>
      <c r="AL3" s="7">
        <f t="shared" si="0"/>
        <v>0.70144135254743722</v>
      </c>
      <c r="AM3" s="7">
        <f t="shared" si="0"/>
        <v>2.5590954531237706E-2</v>
      </c>
      <c r="AN3" s="7">
        <f t="shared" si="0"/>
        <v>0.1647984012834133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"/>
  <sheetViews>
    <sheetView zoomScale="120" zoomScaleNormal="120" zoomScalePageLayoutView="120" workbookViewId="0">
      <selection activeCell="C2" sqref="C2"/>
    </sheetView>
  </sheetViews>
  <sheetFormatPr baseColWidth="10" defaultRowHeight="15" x14ac:dyDescent="0.2"/>
  <sheetData>
    <row r="1" spans="1:40" x14ac:dyDescent="0.2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5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</row>
    <row r="2" spans="1:40" x14ac:dyDescent="0.2">
      <c r="A2" s="4" t="s">
        <v>81</v>
      </c>
      <c r="B2" s="4">
        <f>STDEV(TN3_Retornos!B2:B335)</f>
        <v>6.4557045911830969E-3</v>
      </c>
      <c r="C2" s="4">
        <f>STDEV(TN3_Retornos!C2:C335)</f>
        <v>2.1057809866499175E-2</v>
      </c>
      <c r="D2" s="4">
        <f>STDEV(TN3_Retornos!D2:D335)</f>
        <v>1.3420010679347413E-2</v>
      </c>
      <c r="E2" s="4">
        <f>STDEV(TN3_Retornos!E2:E335)</f>
        <v>1.6653507475806861E-2</v>
      </c>
      <c r="F2" s="4">
        <f>STDEV(TN3_Retornos!F2:F335)</f>
        <v>1.1695795494015388E-2</v>
      </c>
      <c r="G2" s="4">
        <f>STDEV(TN3_Retornos!G2:G335)</f>
        <v>1.245520899224065E-2</v>
      </c>
      <c r="H2" s="4">
        <f>STDEV(TN3_Retornos!H2:H335)</f>
        <v>1.1662677024808032E-2</v>
      </c>
      <c r="I2" s="4">
        <f>STDEV(TN3_Retornos!I2:I335)</f>
        <v>1.0550530660269964E-2</v>
      </c>
      <c r="J2" s="4">
        <f>STDEV(TN3_Retornos!J2:J335)</f>
        <v>3.0373915772500516E-2</v>
      </c>
      <c r="K2" s="4">
        <f>STDEV(TN3_Retornos!K2:K335)</f>
        <v>1.2558664324606349E-2</v>
      </c>
      <c r="L2" s="4">
        <f>STDEV(TN3_Retornos!L2:L335)</f>
        <v>1.3772547893073786E-2</v>
      </c>
      <c r="M2" s="4">
        <f>STDEV(TN3_Retornos!M2:M335)</f>
        <v>8.6739085692769651E-3</v>
      </c>
      <c r="N2" s="4">
        <f>STDEV(TN3_Retornos!N2:N335)</f>
        <v>1.287308655260341E-2</v>
      </c>
      <c r="O2" s="4">
        <f>STDEV(TN3_Retornos!O2:O335)</f>
        <v>1.3470802171491205E-2</v>
      </c>
      <c r="P2" s="4">
        <f>STDEV(TN3_Retornos!P2:P335)</f>
        <v>9.4425317478791411E-3</v>
      </c>
      <c r="Q2" s="4">
        <f>STDEV(TN3_Retornos!Q2:Q335)</f>
        <v>1.3202917208134476E-2</v>
      </c>
      <c r="R2" s="4">
        <f>STDEV(TN3_Retornos!R2:R335)</f>
        <v>1.469938278927482E-2</v>
      </c>
      <c r="S2" s="4">
        <f>STDEV(TN3_Retornos!S2:S335)</f>
        <v>1.2036766553634387E-2</v>
      </c>
      <c r="T2" s="4">
        <f>STDEV(TN3_Retornos!T2:T335)</f>
        <v>1.2778915352393366E-2</v>
      </c>
      <c r="U2" s="4">
        <f>STDEV(TN3_Retornos!U2:U335)</f>
        <v>1.021942488405074E-2</v>
      </c>
      <c r="V2" s="4">
        <f>STDEV(TN3_Retornos!V2:V335)</f>
        <v>1.5828157663574507E-2</v>
      </c>
      <c r="W2" s="4">
        <f>STDEV(TN3_Retornos!W2:W335)</f>
        <v>1.3402873580717343E-2</v>
      </c>
      <c r="X2" s="4">
        <f>STDEV(TN3_Retornos!X2:X335)</f>
        <v>1.3874803784928703E-2</v>
      </c>
      <c r="Y2" s="4">
        <f>STDEV(TN3_Retornos!Y2:Y335)</f>
        <v>1.3974802579171821E-2</v>
      </c>
      <c r="Z2" s="4">
        <f>STDEV(TN3_Retornos!Z2:Z335)</f>
        <v>1.1695844311289822E-2</v>
      </c>
      <c r="AA2" s="4">
        <f>STDEV(TN3_Retornos!AA2:AA335)</f>
        <v>1.858007520548214E-2</v>
      </c>
      <c r="AB2" s="4">
        <f>STDEV(TN3_Retornos!AB2:AB335)</f>
        <v>1.2590422576422058E-2</v>
      </c>
      <c r="AC2" s="4">
        <f>STDEV(TN3_Retornos!AC2:AC335)</f>
        <v>1.6127699233205801E-2</v>
      </c>
      <c r="AD2" s="4">
        <f>STDEV(TN3_Retornos!AD2:AD335)</f>
        <v>1.6295420701903238E-2</v>
      </c>
      <c r="AE2" s="4">
        <f>STDEV(TN3_Retornos!AE2:AE335)</f>
        <v>1.7606677604953731E-2</v>
      </c>
      <c r="AF2" s="4">
        <f>STDEV(TN3_Retornos!AF2:AF335)</f>
        <v>1.2408497567512722E-2</v>
      </c>
      <c r="AG2" s="4">
        <f>STDEV(TN3_Retornos!AG2:AG335)</f>
        <v>2.495927135204443E-2</v>
      </c>
      <c r="AH2" s="4">
        <f>STDEV(TN3_Retornos!AH2:AH335)</f>
        <v>9.1538556683328828E-3</v>
      </c>
      <c r="AI2" s="4">
        <f>STDEV(TN3_Retornos!AI2:AI335)</f>
        <v>1.3565569744500062E-2</v>
      </c>
      <c r="AJ2" s="4">
        <f>STDEV(TN3_Retornos!AJ2:AJ335)</f>
        <v>1.4118216243777562E-2</v>
      </c>
      <c r="AK2" s="4">
        <f>STDEV(TN3_Retornos!AK2:AK335)</f>
        <v>1.8321938904815357E-2</v>
      </c>
      <c r="AL2" s="4">
        <f>STDEV(TN3_Retornos!AL2:AL335)</f>
        <v>2.1088228253202793E-2</v>
      </c>
      <c r="AM2" s="4">
        <f>STDEV(TN3_Retornos!AM2:AM335)</f>
        <v>1.0887158370088853E-2</v>
      </c>
      <c r="AN2" s="4">
        <f>STDEV(TN3_Retornos!AN2:AN335)</f>
        <v>1.2418465291228382E-2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"/>
  <sheetViews>
    <sheetView zoomScale="120" zoomScaleNormal="120" zoomScalePageLayoutView="120" workbookViewId="0">
      <selection activeCell="C2" sqref="C2"/>
    </sheetView>
  </sheetViews>
  <sheetFormatPr baseColWidth="10" defaultRowHeight="15" x14ac:dyDescent="0.2"/>
  <cols>
    <col min="2" max="2" width="11" bestFit="1" customWidth="1"/>
    <col min="3" max="3" width="12.83203125" bestFit="1" customWidth="1"/>
    <col min="4" max="10" width="12.1640625" bestFit="1" customWidth="1"/>
    <col min="11" max="11" width="11.1640625" bestFit="1" customWidth="1"/>
    <col min="12" max="20" width="12.1640625" bestFit="1" customWidth="1"/>
    <col min="21" max="21" width="11.1640625" bestFit="1" customWidth="1"/>
    <col min="22" max="22" width="12.1640625" bestFit="1" customWidth="1"/>
    <col min="23" max="23" width="12.6640625" bestFit="1" customWidth="1"/>
    <col min="24" max="36" width="12.1640625" bestFit="1" customWidth="1"/>
    <col min="37" max="37" width="11" bestFit="1" customWidth="1"/>
    <col min="38" max="38" width="11.1640625" bestFit="1" customWidth="1"/>
    <col min="39" max="40" width="12.1640625" bestFit="1" customWidth="1"/>
  </cols>
  <sheetData>
    <row r="1" spans="1:40" x14ac:dyDescent="0.2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5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</row>
    <row r="2" spans="1:40" x14ac:dyDescent="0.2">
      <c r="A2" s="4" t="s">
        <v>82</v>
      </c>
      <c r="B2" s="4">
        <v>1</v>
      </c>
      <c r="C2" s="4">
        <f>COVAR(TN3_Retornos!$B$2:$B$335,TN3_Retornos!C2:C335)</f>
        <v>-9.449794953323279E-6</v>
      </c>
      <c r="D2" s="4">
        <f>COVAR(TN3_Retornos!$B$2:$B$335,TN3_Retornos!D2:D335)</f>
        <v>3.2825695842307607E-5</v>
      </c>
      <c r="E2" s="4">
        <f>COVAR(TN3_Retornos!$B$2:$B$335,TN3_Retornos!E2:E335)</f>
        <v>5.2740452129803865E-5</v>
      </c>
      <c r="F2" s="4">
        <f>COVAR(TN3_Retornos!$B$2:$B$335,TN3_Retornos!F2:F335)</f>
        <v>2.9295323058437152E-5</v>
      </c>
      <c r="G2" s="4">
        <f>COVAR(TN3_Retornos!$B$2:$B$335,TN3_Retornos!G2:G335)</f>
        <v>9.3721808852284124E-6</v>
      </c>
      <c r="H2" s="4">
        <f>COVAR(TN3_Retornos!$B$2:$B$335,TN3_Retornos!H2:H335)</f>
        <v>3.9815662022279198E-5</v>
      </c>
      <c r="I2" s="4">
        <f>COVAR(TN3_Retornos!$B$2:$B$335,TN3_Retornos!I2:I335)</f>
        <v>3.6724292298288285E-5</v>
      </c>
      <c r="J2" s="4">
        <f>COVAR(TN3_Retornos!$B$2:$B$335,TN3_Retornos!J2:J335)</f>
        <v>5.9452281606426003E-5</v>
      </c>
      <c r="K2" s="4">
        <f>COVAR(TN3_Retornos!$B$2:$B$335,TN3_Retornos!K2:K335)</f>
        <v>3.5451978243304886E-5</v>
      </c>
      <c r="L2" s="4">
        <f>COVAR(TN3_Retornos!$B$2:$B$335,TN3_Retornos!L2:L335)</f>
        <v>4.9850710369098904E-5</v>
      </c>
      <c r="M2" s="4">
        <f>COVAR(TN3_Retornos!$B$2:$B$335,TN3_Retornos!M2:M335)</f>
        <v>3.1036916688523597E-5</v>
      </c>
      <c r="N2" s="4">
        <f>COVAR(TN3_Retornos!$B$2:$B$335,TN3_Retornos!N2:N335)</f>
        <v>4.4450427091937889E-5</v>
      </c>
      <c r="O2" s="4">
        <f>COVAR(TN3_Retornos!$B$2:$B$335,TN3_Retornos!O2:O335)</f>
        <v>5.3849715715011466E-5</v>
      </c>
      <c r="P2" s="4">
        <f>COVAR(TN3_Retornos!$B$2:$B$335,TN3_Retornos!P2:P335)</f>
        <v>1.2905414808834257E-5</v>
      </c>
      <c r="Q2" s="4">
        <f>COVAR(TN3_Retornos!$B$2:$B$335,TN3_Retornos!Q2:Q335)</f>
        <v>6.1988771223191663E-5</v>
      </c>
      <c r="R2" s="4">
        <f>COVAR(TN3_Retornos!$B$2:$B$335,TN3_Retornos!R2:R335)</f>
        <v>1.3075442583704065E-5</v>
      </c>
      <c r="S2" s="4">
        <f>COVAR(TN3_Retornos!$B$2:$B$335,TN3_Retornos!S2:S335)</f>
        <v>3.7827847375333377E-6</v>
      </c>
      <c r="T2" s="4">
        <f>COVAR(TN3_Retornos!$B$2:$B$335,TN3_Retornos!T2:T335)</f>
        <v>4.232971209570801E-5</v>
      </c>
      <c r="U2" s="4">
        <f>COVAR(TN3_Retornos!$B$2:$B$335,TN3_Retornos!U2:U335)</f>
        <v>3.5925036875377161E-5</v>
      </c>
      <c r="V2" s="4">
        <f>COVAR(TN3_Retornos!$B$2:$B$335,TN3_Retornos!V2:V335)</f>
        <v>1.3497100030414202E-5</v>
      </c>
      <c r="W2" s="4">
        <f>COVAR(TN3_Retornos!$B$2:$B$335,TN3_Retornos!W2:W335)</f>
        <v>-2.9951394851603771E-6</v>
      </c>
      <c r="X2" s="4">
        <f>COVAR(TN3_Retornos!$B$2:$B$335,TN3_Retornos!X2:X335)</f>
        <v>2.2068329096080891E-5</v>
      </c>
      <c r="Y2" s="4">
        <f>COVAR(TN3_Retornos!$B$2:$B$335,TN3_Retornos!Y2:Y335)</f>
        <v>2.3400906304251908E-5</v>
      </c>
      <c r="Z2" s="4">
        <f>COVAR(TN3_Retornos!$B$2:$B$335,TN3_Retornos!Z2:Z335)</f>
        <v>3.6025704696549264E-5</v>
      </c>
      <c r="AA2" s="4">
        <f>COVAR(TN3_Retornos!$B$2:$B$335,TN3_Retornos!AA2:AA335)</f>
        <v>7.5911652773840541E-5</v>
      </c>
      <c r="AB2" s="4">
        <f>COVAR(TN3_Retornos!$B$2:$B$335,TN3_Retornos!AB2:AB335)</f>
        <v>2.206246953132933E-5</v>
      </c>
      <c r="AC2" s="4">
        <f>COVAR(TN3_Retornos!$B$2:$B$335,TN3_Retornos!AC2:AC335)</f>
        <v>5.5314638174947882E-6</v>
      </c>
      <c r="AD2" s="4">
        <f>COVAR(TN3_Retornos!$B$2:$B$335,TN3_Retornos!AD2:AD335)</f>
        <v>1.226573319062607E-5</v>
      </c>
      <c r="AE2" s="4">
        <f>COVAR(TN3_Retornos!$B$2:$B$335,TN3_Retornos!AE2:AE335)</f>
        <v>4.0879465993387086E-5</v>
      </c>
      <c r="AF2" s="4">
        <f>COVAR(TN3_Retornos!$B$2:$B$335,TN3_Retornos!AF2:AF335)</f>
        <v>1.3577923060836051E-5</v>
      </c>
      <c r="AG2" s="4">
        <f>COVAR(TN3_Retornos!$B$2:$B$335,TN3_Retornos!AG2:AG335)</f>
        <v>2.834407278708613E-5</v>
      </c>
      <c r="AH2" s="4">
        <f>COVAR(TN3_Retornos!$B$2:$B$335,TN3_Retornos!AH2:AH335)</f>
        <v>1.4190615588823778E-5</v>
      </c>
      <c r="AI2" s="4">
        <f>COVAR(TN3_Retornos!$B$2:$B$335,TN3_Retornos!AI2:AI335)</f>
        <v>1.9188143284579053E-5</v>
      </c>
      <c r="AJ2" s="4">
        <f>COVAR(TN3_Retornos!$B$2:$B$335,TN3_Retornos!AJ2:AJ335)</f>
        <v>3.5866057803600799E-5</v>
      </c>
      <c r="AK2" s="4">
        <f>COVAR(TN3_Retornos!$B$2:$B$335,TN3_Retornos!AK2:AK335)</f>
        <v>4.470996950841718E-5</v>
      </c>
      <c r="AL2" s="4">
        <f>COVAR(TN3_Retornos!$B$2:$B$335,TN3_Retornos!AL2:AL335)</f>
        <v>1.1148987496620424E-5</v>
      </c>
      <c r="AM2" s="4">
        <f>COVAR(TN3_Retornos!$B$2:$B$335,TN3_Retornos!AM2:AM335)</f>
        <v>2.9300122462667731E-6</v>
      </c>
      <c r="AN2" s="4">
        <f>COVAR(TN3_Retornos!$B$2:$B$335,TN3_Retornos!AN2:AN335)</f>
        <v>2.5258829621238515E-6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6"/>
  <sheetViews>
    <sheetView zoomScale="120" zoomScaleNormal="120" zoomScalePageLayoutView="120" workbookViewId="0">
      <selection activeCell="B75" sqref="B75"/>
    </sheetView>
  </sheetViews>
  <sheetFormatPr baseColWidth="10" defaultRowHeight="15" x14ac:dyDescent="0.2"/>
  <cols>
    <col min="1" max="1" width="22.5" customWidth="1"/>
    <col min="2" max="2" width="12.1640625" bestFit="1" customWidth="1"/>
    <col min="3" max="3" width="12.33203125" customWidth="1"/>
    <col min="4" max="7" width="13.6640625" bestFit="1" customWidth="1"/>
    <col min="8" max="8" width="14.6640625" bestFit="1" customWidth="1"/>
    <col min="9" max="14" width="13.6640625" bestFit="1" customWidth="1"/>
    <col min="15" max="16" width="14.5" bestFit="1" customWidth="1"/>
    <col min="17" max="35" width="13.6640625" bestFit="1" customWidth="1"/>
    <col min="36" max="36" width="14.5" bestFit="1" customWidth="1"/>
    <col min="37" max="37" width="14.6640625" bestFit="1" customWidth="1"/>
    <col min="38" max="40" width="13.6640625" bestFit="1" customWidth="1"/>
  </cols>
  <sheetData>
    <row r="1" spans="1:40" x14ac:dyDescent="0.2">
      <c r="A1" s="20" t="s">
        <v>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x14ac:dyDescent="0.2">
      <c r="A2" s="4" t="s">
        <v>98</v>
      </c>
      <c r="B2" s="15">
        <f>TN2_Rf!D319</f>
        <v>1.9991302457055893E-5</v>
      </c>
      <c r="C2" s="4" t="s">
        <v>46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x14ac:dyDescent="0.2">
      <c r="A3" s="4" t="s">
        <v>47</v>
      </c>
      <c r="B3" s="24">
        <f>('TN4_Retornos Avg'!B2-TN2_Rf!C1)</f>
        <v>8.1340844023713955E-4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x14ac:dyDescent="0.2">
      <c r="A5" s="20" t="s">
        <v>99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6.5" customHeight="1" x14ac:dyDescent="0.2">
      <c r="A7" s="4"/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  <c r="S7" s="4" t="s">
        <v>17</v>
      </c>
      <c r="T7" s="4" t="s">
        <v>18</v>
      </c>
      <c r="U7" s="4" t="s">
        <v>19</v>
      </c>
      <c r="V7" s="4" t="s">
        <v>20</v>
      </c>
      <c r="W7" s="4" t="s">
        <v>21</v>
      </c>
      <c r="X7" s="4" t="s">
        <v>22</v>
      </c>
      <c r="Y7" s="4" t="s">
        <v>23</v>
      </c>
      <c r="Z7" s="4" t="s">
        <v>24</v>
      </c>
      <c r="AA7" s="4" t="s">
        <v>25</v>
      </c>
      <c r="AB7" s="4" t="s">
        <v>26</v>
      </c>
      <c r="AC7" s="4" t="s">
        <v>27</v>
      </c>
      <c r="AD7" s="4" t="s">
        <v>28</v>
      </c>
      <c r="AE7" s="4" t="s">
        <v>29</v>
      </c>
      <c r="AF7" s="4" t="s">
        <v>30</v>
      </c>
      <c r="AG7" s="5" t="s">
        <v>31</v>
      </c>
      <c r="AH7" s="4" t="s">
        <v>32</v>
      </c>
      <c r="AI7" s="4" t="s">
        <v>33</v>
      </c>
      <c r="AJ7" s="4" t="s">
        <v>34</v>
      </c>
      <c r="AK7" s="4" t="s">
        <v>35</v>
      </c>
      <c r="AL7" s="4" t="s">
        <v>36</v>
      </c>
      <c r="AM7" s="4" t="s">
        <v>37</v>
      </c>
      <c r="AN7" s="4" t="s">
        <v>38</v>
      </c>
    </row>
    <row r="8" spans="1:40" x14ac:dyDescent="0.2">
      <c r="A8" s="4" t="s">
        <v>45</v>
      </c>
      <c r="B8" s="4">
        <v>1</v>
      </c>
      <c r="C8" s="17">
        <f>TN6_Cov!C2/POWER('TN5_Desv. Est.'!$B$2,2)</f>
        <v>-0.2267436256613955</v>
      </c>
      <c r="D8" s="17">
        <f>TN6_Cov!D2/POWER('TN5_Desv. Est.'!$B$2,2)</f>
        <v>0.78763796748049875</v>
      </c>
      <c r="E8" s="17">
        <f>TN6_Cov!E2/POWER('TN5_Desv. Est.'!$B$2,2)</f>
        <v>1.2654836844610517</v>
      </c>
      <c r="F8" s="17">
        <f>TN6_Cov!F2/POWER('TN5_Desv. Est.'!$B$2,2)</f>
        <v>0.70292824320551994</v>
      </c>
      <c r="G8" s="17">
        <f>TN6_Cov!G2/POWER('TN5_Desv. Est.'!$B$2,2)</f>
        <v>0.22488131062820299</v>
      </c>
      <c r="H8" s="17">
        <f>TN6_Cov!H2/POWER('TN5_Desv. Est.'!$B$2,2)</f>
        <v>0.95535909611090453</v>
      </c>
      <c r="I8" s="17">
        <f>TN6_Cov!I2/POWER('TN5_Desv. Est.'!$B$2,2)</f>
        <v>0.8811830549438886</v>
      </c>
      <c r="J8" s="17">
        <f>TN6_Cov!J2/POWER('TN5_Desv. Est.'!$B$2,2)</f>
        <v>1.4265310466384844</v>
      </c>
      <c r="K8" s="17">
        <f>TN6_Cov!K2/POWER('TN5_Desv. Est.'!$B$2,2)</f>
        <v>0.85065444525110023</v>
      </c>
      <c r="L8" s="17">
        <f>TN6_Cov!L2/POWER('TN5_Desv. Est.'!$B$2,2)</f>
        <v>1.196145616568165</v>
      </c>
      <c r="M8" s="17">
        <f>TN6_Cov!M2/POWER('TN5_Desv. Est.'!$B$2,2)</f>
        <v>0.7447170075189421</v>
      </c>
      <c r="N8" s="17">
        <f>TN6_Cov!N2/POWER('TN5_Desv. Est.'!$B$2,2)</f>
        <v>1.0665682219357588</v>
      </c>
      <c r="O8" s="17">
        <f>TN6_Cov!O2/POWER('TN5_Desv. Est.'!$B$2,2)</f>
        <v>1.2920999706732386</v>
      </c>
      <c r="P8" s="17">
        <f>TN6_Cov!P2/POWER('TN5_Desv. Est.'!$B$2,2)</f>
        <v>0.30965968667820237</v>
      </c>
      <c r="Q8" s="17">
        <f>TN6_Cov!Q2/POWER('TN5_Desv. Est.'!$B$2,2)</f>
        <v>1.4873929865005413</v>
      </c>
      <c r="R8" s="17">
        <f>TN6_Cov!R2/POWER('TN5_Desv. Est.'!$B$2,2)</f>
        <v>0.31373942749030981</v>
      </c>
      <c r="S8" s="17">
        <f>TN6_Cov!S2/POWER('TN5_Desv. Est.'!$B$2,2)</f>
        <v>9.0766236804244921E-2</v>
      </c>
      <c r="T8" s="17">
        <f>TN6_Cov!T2/POWER('TN5_Desv. Est.'!$B$2,2)</f>
        <v>1.0156826091140174</v>
      </c>
      <c r="U8" s="17">
        <f>TN6_Cov!U2/POWER('TN5_Desv. Est.'!$B$2,2)</f>
        <v>0.86200527666239612</v>
      </c>
      <c r="V8" s="17">
        <f>TN6_Cov!V2/POWER('TN5_Desv. Est.'!$B$2,2)</f>
        <v>0.32385691032739083</v>
      </c>
      <c r="W8" s="17">
        <f>TN6_Cov!W2/POWER('TN5_Desv. Est.'!$B$2,2)</f>
        <v>-7.1867039399414176E-2</v>
      </c>
      <c r="X8" s="17">
        <f>TN6_Cov!X2/POWER('TN5_Desv. Est.'!$B$2,2)</f>
        <v>0.52951973839120248</v>
      </c>
      <c r="Y8" s="17">
        <f>TN6_Cov!Y2/POWER('TN5_Desv. Est.'!$B$2,2)</f>
        <v>0.56149433563346074</v>
      </c>
      <c r="Z8" s="18">
        <f>TN6_Cov!Z2/POWER('TN5_Desv. Est.'!$B$2,2)</f>
        <v>0.8644207562439894</v>
      </c>
      <c r="AA8" s="17">
        <f>TN6_Cov!AA2/POWER('TN5_Desv. Est.'!$B$2,2)</f>
        <v>1.8214663349744211</v>
      </c>
      <c r="AB8" s="17">
        <f>TN6_Cov!AB2/POWER('TN5_Desv. Est.'!$B$2,2)</f>
        <v>0.5293791407419276</v>
      </c>
      <c r="AC8" s="17">
        <f>TN6_Cov!AC2/POWER('TN5_Desv. Est.'!$B$2,2)</f>
        <v>0.13272501333507872</v>
      </c>
      <c r="AD8" s="17">
        <f>TN6_Cov!AD2/POWER('TN5_Desv. Est.'!$B$2,2)</f>
        <v>0.29431081084566757</v>
      </c>
      <c r="AE8" s="17">
        <f>TN6_Cov!AE2/POWER('TN5_Desv. Est.'!$B$2,2)</f>
        <v>0.98088459910789438</v>
      </c>
      <c r="AF8" s="17">
        <f>TN6_Cov!AF2/POWER('TN5_Desv. Est.'!$B$2,2)</f>
        <v>0.32579622298394179</v>
      </c>
      <c r="AG8" s="17">
        <f>TN6_Cov!AG2/POWER('TN5_Desv. Est.'!$B$2,2)</f>
        <v>0.68010341615869996</v>
      </c>
      <c r="AH8" s="17">
        <f>TN6_Cov!AH2/POWER('TN5_Desv. Est.'!$B$2,2)</f>
        <v>0.34049750760416803</v>
      </c>
      <c r="AI8" s="17">
        <f>TN6_Cov!AI2/POWER('TN5_Desv. Est.'!$B$2,2)</f>
        <v>0.46041096124797271</v>
      </c>
      <c r="AJ8" s="17">
        <f>TN6_Cov!AJ2/POWER('TN5_Desv. Est.'!$B$2,2)</f>
        <v>0.86059010007509751</v>
      </c>
      <c r="AK8" s="17">
        <f>TN6_Cov!AK2/POWER('TN5_Desv. Est.'!$B$2,2)</f>
        <v>1.0727958267479394</v>
      </c>
      <c r="AL8" s="17">
        <f>TN6_Cov!AL2/POWER('TN5_Desv. Est.'!$B$2,2)</f>
        <v>0.26751499476168561</v>
      </c>
      <c r="AM8" s="17">
        <f>TN6_Cov!AM2/POWER('TN5_Desv. Est.'!$B$2,2)</f>
        <v>7.0304340277476257E-2</v>
      </c>
      <c r="AN8" s="17">
        <f>TN6_Cov!AN2/POWER('TN5_Desv. Est.'!$B$2,2)</f>
        <v>6.0607437902860738E-2</v>
      </c>
    </row>
    <row r="9" spans="1:40" x14ac:dyDescent="0.2">
      <c r="A9" s="4" t="s">
        <v>48</v>
      </c>
      <c r="B9" s="13">
        <f>$B$2+$B$3*B8</f>
        <v>8.333997426941955E-4</v>
      </c>
      <c r="C9" s="13">
        <f t="shared" ref="C9:AN9" si="0">$B$2+$B$3*C8</f>
        <v>-1.6444387642589368E-4</v>
      </c>
      <c r="D9" s="13">
        <f t="shared" si="0"/>
        <v>6.6066267305691924E-4</v>
      </c>
      <c r="E9" s="13">
        <f t="shared" si="0"/>
        <v>1.0493464123800685E-3</v>
      </c>
      <c r="F9" s="13">
        <f t="shared" si="0"/>
        <v>5.9175906836149059E-4</v>
      </c>
      <c r="G9" s="13">
        <f t="shared" si="0"/>
        <v>2.0291165857362617E-4</v>
      </c>
      <c r="H9" s="13">
        <f t="shared" si="0"/>
        <v>7.970884546909902E-4</v>
      </c>
      <c r="I9" s="13">
        <f t="shared" si="0"/>
        <v>7.367530367423619E-4</v>
      </c>
      <c r="J9" s="13">
        <f t="shared" si="0"/>
        <v>1.1803436960531198E-3</v>
      </c>
      <c r="K9" s="13">
        <f t="shared" si="0"/>
        <v>7.1192080794954256E-4</v>
      </c>
      <c r="L9" s="13">
        <f t="shared" si="0"/>
        <v>9.9294624272625856E-4</v>
      </c>
      <c r="M9" s="13">
        <f t="shared" si="0"/>
        <v>6.2575040196110872E-4</v>
      </c>
      <c r="N9" s="13">
        <f t="shared" si="0"/>
        <v>8.8754689626832075E-4</v>
      </c>
      <c r="O9" s="13">
        <f t="shared" si="0"/>
        <v>1.0709963242328286E-3</v>
      </c>
      <c r="P9" s="13">
        <f t="shared" si="0"/>
        <v>2.7187110520229384E-4</v>
      </c>
      <c r="Q9" s="13">
        <f t="shared" si="0"/>
        <v>1.2298493116261219E-3</v>
      </c>
      <c r="R9" s="13">
        <f t="shared" si="0"/>
        <v>2.7518960081284193E-4</v>
      </c>
      <c r="S9" s="13">
        <f t="shared" si="0"/>
        <v>9.3821325562191607E-5</v>
      </c>
      <c r="T9" s="13">
        <f t="shared" si="0"/>
        <v>8.4615610931247707E-4</v>
      </c>
      <c r="U9" s="13">
        <f t="shared" si="0"/>
        <v>7.2115367002319945E-4</v>
      </c>
      <c r="V9" s="13">
        <f t="shared" si="0"/>
        <v>2.8341924674647805E-4</v>
      </c>
      <c r="W9" s="13">
        <f t="shared" si="0"/>
        <v>-3.8465953965282649E-5</v>
      </c>
      <c r="X9" s="13">
        <f t="shared" si="0"/>
        <v>4.5070712693662208E-4</v>
      </c>
      <c r="Y9" s="13">
        <f t="shared" si="0"/>
        <v>4.7671553420665814E-4</v>
      </c>
      <c r="Z9" s="13">
        <f t="shared" si="0"/>
        <v>7.2311844150208795E-4</v>
      </c>
      <c r="AA9" s="13">
        <f t="shared" si="0"/>
        <v>1.5015873929330589E-3</v>
      </c>
      <c r="AB9" s="13">
        <f t="shared" si="0"/>
        <v>4.5059276362202438E-4</v>
      </c>
      <c r="AC9" s="13">
        <f t="shared" si="0"/>
        <v>1.2795094853439582E-4</v>
      </c>
      <c r="AD9" s="13">
        <f t="shared" si="0"/>
        <v>2.5938620005195819E-4</v>
      </c>
      <c r="AE9" s="13">
        <f t="shared" si="0"/>
        <v>8.1785111427004013E-4</v>
      </c>
      <c r="AF9" s="13">
        <f t="shared" si="0"/>
        <v>2.849967000295753E-4</v>
      </c>
      <c r="AG9" s="13">
        <f t="shared" si="0"/>
        <v>5.731931613946542E-4</v>
      </c>
      <c r="AH9" s="13">
        <f t="shared" si="0"/>
        <v>2.9695484902199576E-4</v>
      </c>
      <c r="AI9" s="13">
        <f t="shared" si="0"/>
        <v>3.9449346431385147E-4</v>
      </c>
      <c r="AJ9" s="13">
        <f t="shared" si="0"/>
        <v>7.2000255344266471E-4</v>
      </c>
      <c r="AK9" s="13">
        <f t="shared" si="0"/>
        <v>8.9261248258500981E-4</v>
      </c>
      <c r="AL9" s="13">
        <f t="shared" si="0"/>
        <v>2.3759025708620514E-4</v>
      </c>
      <c r="AM9" s="13">
        <f t="shared" si="0"/>
        <v>7.7177446224058961E-5</v>
      </c>
      <c r="AN9" s="13">
        <f t="shared" si="0"/>
        <v>6.9289903988391135E-5</v>
      </c>
    </row>
    <row r="10" spans="1:40" x14ac:dyDescent="0.2">
      <c r="A10" s="4" t="s">
        <v>49</v>
      </c>
      <c r="B10" s="7">
        <f>B9*365</f>
        <v>0.30419090608338134</v>
      </c>
      <c r="C10" s="7">
        <f t="shared" ref="C10:E10" si="1">C9*365</f>
        <v>-6.0022014895451191E-2</v>
      </c>
      <c r="D10" s="7">
        <f t="shared" si="1"/>
        <v>0.24114187566577552</v>
      </c>
      <c r="E10" s="7">
        <f t="shared" si="1"/>
        <v>0.38301144051872499</v>
      </c>
      <c r="F10" s="7">
        <f>F9*365</f>
        <v>0.21599205995194407</v>
      </c>
      <c r="G10" s="7">
        <f t="shared" ref="G10" si="2">G9*365</f>
        <v>7.4062755379373554E-2</v>
      </c>
      <c r="H10" s="7">
        <f t="shared" ref="H10" si="3">H9*365</f>
        <v>0.29093728596221141</v>
      </c>
      <c r="I10" s="7">
        <f t="shared" ref="I10" si="4">I9*365</f>
        <v>0.26891485841096208</v>
      </c>
      <c r="J10" s="7">
        <f t="shared" ref="J10" si="5">J9*365</f>
        <v>0.43082544905938874</v>
      </c>
      <c r="K10" s="7">
        <f t="shared" ref="K10" si="6">K9*365</f>
        <v>0.25985109490158304</v>
      </c>
      <c r="L10" s="7">
        <f t="shared" ref="L10" si="7">L9*365</f>
        <v>0.36242537859508439</v>
      </c>
      <c r="M10" s="7">
        <f t="shared" ref="M10" si="8">M9*365</f>
        <v>0.22839889671580468</v>
      </c>
      <c r="N10" s="7">
        <f t="shared" ref="N10" si="9">N9*365</f>
        <v>0.32395461713793705</v>
      </c>
      <c r="O10" s="7">
        <f t="shared" ref="O10" si="10">O9*365</f>
        <v>0.39091365834498243</v>
      </c>
      <c r="P10" s="7">
        <f t="shared" ref="P10" si="11">P9*365</f>
        <v>9.9232953398837254E-2</v>
      </c>
      <c r="Q10" s="7">
        <f t="shared" ref="Q10" si="12">Q9*365</f>
        <v>0.4488949987435345</v>
      </c>
      <c r="R10" s="7">
        <f t="shared" ref="R10" si="13">R9*365</f>
        <v>0.10044420429668731</v>
      </c>
      <c r="S10" s="7">
        <f t="shared" ref="S10" si="14">S9*365</f>
        <v>3.4244783830199937E-2</v>
      </c>
      <c r="T10" s="7">
        <f t="shared" ref="T10" si="15">T9*365</f>
        <v>0.30884697989905413</v>
      </c>
      <c r="U10" s="7">
        <f t="shared" ref="U10" si="16">U9*365</f>
        <v>0.26322108955846779</v>
      </c>
      <c r="V10" s="7">
        <f t="shared" ref="V10" si="17">V9*365</f>
        <v>0.10344802506246449</v>
      </c>
      <c r="W10" s="7">
        <f t="shared" ref="W10" si="18">W9*365</f>
        <v>-1.4040073197328166E-2</v>
      </c>
      <c r="X10" s="7">
        <f t="shared" ref="X10" si="19">X9*365</f>
        <v>0.16450810133186705</v>
      </c>
      <c r="Y10" s="7">
        <f t="shared" ref="Y10" si="20">Y9*365</f>
        <v>0.17400116998543022</v>
      </c>
      <c r="Z10" s="7">
        <f t="shared" ref="Z10" si="21">Z9*365</f>
        <v>0.26393823114826209</v>
      </c>
      <c r="AA10" s="7">
        <f t="shared" ref="AA10" si="22">AA9*365</f>
        <v>0.54807939842056652</v>
      </c>
      <c r="AB10" s="7">
        <f t="shared" ref="AB10" si="23">AB9*365</f>
        <v>0.16446635872203891</v>
      </c>
      <c r="AC10" s="7">
        <f t="shared" ref="AC10" si="24">AC9*365</f>
        <v>4.6702096215054473E-2</v>
      </c>
      <c r="AD10" s="7">
        <f t="shared" ref="AD10" si="25">AD9*365</f>
        <v>9.4675963018964734E-2</v>
      </c>
      <c r="AE10" s="7">
        <f t="shared" ref="AE10" si="26">AE9*365</f>
        <v>0.29851565670856467</v>
      </c>
      <c r="AF10" s="7">
        <f t="shared" ref="AF10" si="27">AF9*365</f>
        <v>0.10402379551079499</v>
      </c>
      <c r="AG10" s="7">
        <f t="shared" ref="AG10" si="28">AG9*365</f>
        <v>0.20921550390904878</v>
      </c>
      <c r="AH10" s="7">
        <f t="shared" ref="AH10" si="29">AH9*365</f>
        <v>0.10838851989302846</v>
      </c>
      <c r="AI10" s="7">
        <f t="shared" ref="AI10" si="30">AI9*365</f>
        <v>0.14399011447455579</v>
      </c>
      <c r="AJ10" s="7">
        <f t="shared" ref="AJ10" si="31">AJ9*365</f>
        <v>0.26280093200657262</v>
      </c>
      <c r="AK10" s="7">
        <f t="shared" ref="AK10" si="32">AK9*365</f>
        <v>0.32580355614352857</v>
      </c>
      <c r="AL10" s="7">
        <f t="shared" ref="AL10" si="33">AL9*365</f>
        <v>8.6720443836464878E-2</v>
      </c>
      <c r="AM10" s="7">
        <f t="shared" ref="AM10" si="34">AM9*365</f>
        <v>2.816976787178152E-2</v>
      </c>
      <c r="AN10" s="7">
        <f t="shared" ref="AN10" si="35">AN9*365</f>
        <v>2.5290814955762766E-2</v>
      </c>
    </row>
    <row r="11" spans="1:40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x14ac:dyDescent="0.2">
      <c r="A12" s="20" t="s">
        <v>100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x14ac:dyDescent="0.2">
      <c r="A13" s="4" t="s">
        <v>85</v>
      </c>
      <c r="B13" s="4">
        <f>STDEV(TN3_Retornos!B2:B335)</f>
        <v>6.4557045911830969E-3</v>
      </c>
      <c r="C13" s="4">
        <f>STDEV(TN3_Retornos!C2:C335)</f>
        <v>2.1057809866499175E-2</v>
      </c>
      <c r="D13" s="4">
        <f>STDEV(TN3_Retornos!D2:D335)</f>
        <v>1.3420010679347413E-2</v>
      </c>
      <c r="E13" s="4">
        <f>STDEV(TN3_Retornos!E2:E335)</f>
        <v>1.6653507475806861E-2</v>
      </c>
      <c r="F13" s="4">
        <f>STDEV(TN3_Retornos!F2:F335)</f>
        <v>1.1695795494015388E-2</v>
      </c>
      <c r="G13" s="4">
        <f>STDEV(TN3_Retornos!G2:G335)</f>
        <v>1.245520899224065E-2</v>
      </c>
      <c r="H13" s="4">
        <f>STDEV(TN3_Retornos!H2:H335)</f>
        <v>1.1662677024808032E-2</v>
      </c>
      <c r="I13" s="4">
        <f>STDEV(TN3_Retornos!I2:I335)</f>
        <v>1.0550530660269964E-2</v>
      </c>
      <c r="J13" s="4">
        <f>STDEV(TN3_Retornos!J2:J335)</f>
        <v>3.0373915772500516E-2</v>
      </c>
      <c r="K13" s="4">
        <f>STDEV(TN3_Retornos!K2:K335)</f>
        <v>1.2558664324606349E-2</v>
      </c>
      <c r="L13" s="4">
        <f>STDEV(TN3_Retornos!L2:L335)</f>
        <v>1.3772547893073786E-2</v>
      </c>
      <c r="M13" s="4">
        <f>STDEV(TN3_Retornos!M2:M335)</f>
        <v>8.6739085692769651E-3</v>
      </c>
      <c r="N13" s="4">
        <f>STDEV(TN3_Retornos!N2:N335)</f>
        <v>1.287308655260341E-2</v>
      </c>
      <c r="O13" s="4">
        <f>STDEV(TN3_Retornos!O2:O335)</f>
        <v>1.3470802171491205E-2</v>
      </c>
      <c r="P13" s="4">
        <f>STDEV(TN3_Retornos!P2:P335)</f>
        <v>9.4425317478791411E-3</v>
      </c>
      <c r="Q13" s="4">
        <f>STDEV(TN3_Retornos!Q2:Q335)</f>
        <v>1.3202917208134476E-2</v>
      </c>
      <c r="R13" s="4">
        <f>STDEV(TN3_Retornos!R2:R335)</f>
        <v>1.469938278927482E-2</v>
      </c>
      <c r="S13" s="4">
        <f>STDEV(TN3_Retornos!S2:S335)</f>
        <v>1.2036766553634387E-2</v>
      </c>
      <c r="T13" s="4">
        <f>STDEV(TN3_Retornos!T2:T335)</f>
        <v>1.2778915352393366E-2</v>
      </c>
      <c r="U13" s="4">
        <f>STDEV(TN3_Retornos!U2:U335)</f>
        <v>1.021942488405074E-2</v>
      </c>
      <c r="V13" s="4">
        <f>STDEV(TN3_Retornos!V2:V335)</f>
        <v>1.5828157663574507E-2</v>
      </c>
      <c r="W13" s="4">
        <f>STDEV(TN3_Retornos!W2:W335)</f>
        <v>1.3402873580717343E-2</v>
      </c>
      <c r="X13" s="4">
        <f>STDEV(TN3_Retornos!X2:X335)</f>
        <v>1.3874803784928703E-2</v>
      </c>
      <c r="Y13" s="4">
        <f>STDEV(TN3_Retornos!Y2:Y335)</f>
        <v>1.3974802579171821E-2</v>
      </c>
      <c r="Z13" s="4">
        <f>STDEV(TN3_Retornos!Z2:Z335)</f>
        <v>1.1695844311289822E-2</v>
      </c>
      <c r="AA13" s="4">
        <f>STDEV(TN3_Retornos!AA2:AA335)</f>
        <v>1.858007520548214E-2</v>
      </c>
      <c r="AB13" s="4">
        <f>STDEV(TN3_Retornos!AB2:AB335)</f>
        <v>1.2590422576422058E-2</v>
      </c>
      <c r="AC13" s="4">
        <f>STDEV(TN3_Retornos!AC2:AC335)</f>
        <v>1.6127699233205801E-2</v>
      </c>
      <c r="AD13" s="4">
        <f>STDEV(TN3_Retornos!AD2:AD335)</f>
        <v>1.6295420701903238E-2</v>
      </c>
      <c r="AE13" s="4">
        <f>STDEV(TN3_Retornos!AE2:AE335)</f>
        <v>1.7606677604953731E-2</v>
      </c>
      <c r="AF13" s="4">
        <f>STDEV(TN3_Retornos!AF2:AF335)</f>
        <v>1.2408497567512722E-2</v>
      </c>
      <c r="AG13" s="4">
        <f>STDEV(TN3_Retornos!AG2:AG335)</f>
        <v>2.495927135204443E-2</v>
      </c>
      <c r="AH13" s="4">
        <f>STDEV(TN3_Retornos!AH2:AH335)</f>
        <v>9.1538556683328828E-3</v>
      </c>
      <c r="AI13" s="4">
        <f>STDEV(TN3_Retornos!AI2:AI335)</f>
        <v>1.3565569744500062E-2</v>
      </c>
      <c r="AJ13" s="4">
        <f>STDEV(TN3_Retornos!AJ2:AJ335)</f>
        <v>1.4118216243777562E-2</v>
      </c>
      <c r="AK13" s="4">
        <f>STDEV(TN3_Retornos!AK2:AK335)</f>
        <v>1.8321938904815357E-2</v>
      </c>
      <c r="AL13" s="4">
        <f>STDEV(TN3_Retornos!AL2:AL335)</f>
        <v>2.1088228253202793E-2</v>
      </c>
      <c r="AM13" s="4">
        <f>STDEV(TN3_Retornos!AM2:AM335)</f>
        <v>1.0887158370088853E-2</v>
      </c>
      <c r="AN13" s="4">
        <f>STDEV(TN3_Retornos!AN2:AN335)</f>
        <v>1.2418465291228382E-2</v>
      </c>
    </row>
    <row r="14" spans="1:40" x14ac:dyDescent="0.2">
      <c r="A14" s="4" t="s">
        <v>86</v>
      </c>
      <c r="B14" s="4">
        <f>B13*SQRT(356)</f>
        <v>0.12180599061470504</v>
      </c>
      <c r="C14" s="4">
        <f t="shared" ref="C14:M14" si="36">C13*SQRT(356)</f>
        <v>0.39731796192597718</v>
      </c>
      <c r="D14" s="4">
        <f t="shared" si="36"/>
        <v>0.25320825508192324</v>
      </c>
      <c r="E14" s="4">
        <f t="shared" si="36"/>
        <v>0.31421775061865104</v>
      </c>
      <c r="F14" s="4">
        <f t="shared" si="36"/>
        <v>0.2206758280298676</v>
      </c>
      <c r="G14" s="4">
        <f t="shared" si="36"/>
        <v>0.23500441325724006</v>
      </c>
      <c r="H14" s="4">
        <f t="shared" si="36"/>
        <v>0.22005095000261804</v>
      </c>
      <c r="I14" s="4">
        <f t="shared" si="36"/>
        <v>0.19906701436434307</v>
      </c>
      <c r="J14" s="4">
        <f t="shared" si="36"/>
        <v>0.57309389660889265</v>
      </c>
      <c r="K14" s="4">
        <f t="shared" si="36"/>
        <v>0.23695640456433736</v>
      </c>
      <c r="L14" s="4">
        <f t="shared" si="36"/>
        <v>0.25985991392720803</v>
      </c>
      <c r="M14" s="4">
        <f t="shared" si="36"/>
        <v>0.16365897956748596</v>
      </c>
      <c r="N14" s="4">
        <f t="shared" ref="N14" si="37">N13*SQRT(356)</f>
        <v>0.24288891129718429</v>
      </c>
      <c r="O14" s="4">
        <f t="shared" ref="O14" si="38">O13*SQRT(356)</f>
        <v>0.25416658703903028</v>
      </c>
      <c r="P14" s="4">
        <f t="shared" ref="P14" si="39">P13*SQRT(356)</f>
        <v>0.17816133269667456</v>
      </c>
      <c r="Q14" s="4">
        <f t="shared" ref="Q14" si="40">Q13*SQRT(356)</f>
        <v>0.24911214365929218</v>
      </c>
      <c r="R14" s="4">
        <f t="shared" ref="R14" si="41">R13*SQRT(356)</f>
        <v>0.27734739977379241</v>
      </c>
      <c r="S14" s="4">
        <f t="shared" ref="S14" si="42">S13*SQRT(356)</f>
        <v>0.22710925711591359</v>
      </c>
      <c r="T14" s="4">
        <f t="shared" ref="T14" si="43">T13*SQRT(356)</f>
        <v>0.24111209264525496</v>
      </c>
      <c r="U14" s="4">
        <f t="shared" ref="U14" si="44">U13*SQRT(356)</f>
        <v>0.19281972307320885</v>
      </c>
      <c r="V14" s="4">
        <f t="shared" ref="V14" si="45">V13*SQRT(356)</f>
        <v>0.29864508150675806</v>
      </c>
      <c r="W14" s="4">
        <f t="shared" ref="W14:X14" si="46">W13*SQRT(356)</f>
        <v>0.25288491295165466</v>
      </c>
      <c r="X14" s="4">
        <f t="shared" si="46"/>
        <v>0.26178927423600984</v>
      </c>
      <c r="Y14" s="4">
        <f t="shared" ref="Y14" si="47">Y13*SQRT(356)</f>
        <v>0.26367604771224584</v>
      </c>
      <c r="Z14" s="4">
        <f t="shared" ref="Z14" si="48">Z13*SQRT(356)</f>
        <v>0.22067674911235949</v>
      </c>
      <c r="AA14" s="4">
        <f t="shared" ref="AA14" si="49">AA13*SQRT(356)</f>
        <v>0.35056815784142242</v>
      </c>
      <c r="AB14" s="4">
        <f t="shared" ref="AB14" si="50">AB13*SQRT(356)</f>
        <v>0.23755561806117037</v>
      </c>
      <c r="AC14" s="4">
        <f t="shared" ref="AC14" si="51">AC13*SQRT(356)</f>
        <v>0.30429682053909451</v>
      </c>
      <c r="AD14" s="4">
        <f t="shared" ref="AD14" si="52">AD13*SQRT(356)</f>
        <v>0.30746138288135944</v>
      </c>
      <c r="AE14" s="4">
        <f t="shared" ref="AE14" si="53">AE13*SQRT(356)</f>
        <v>0.33220212864667409</v>
      </c>
      <c r="AF14" s="4">
        <f t="shared" ref="AF14" si="54">AF13*SQRT(356)</f>
        <v>0.23412306385817055</v>
      </c>
      <c r="AG14" s="4">
        <f t="shared" ref="AG14" si="55">AG13*SQRT(356)</f>
        <v>0.4709305900101361</v>
      </c>
      <c r="AH14" s="4">
        <f t="shared" ref="AH14:AI14" si="56">AH13*SQRT(356)</f>
        <v>0.17271460332124361</v>
      </c>
      <c r="AI14" s="4">
        <f t="shared" si="56"/>
        <v>0.255954658030423</v>
      </c>
      <c r="AJ14" s="4">
        <f t="shared" ref="AJ14" si="57">AJ13*SQRT(356)</f>
        <v>0.26638197132418512</v>
      </c>
      <c r="AK14" s="4">
        <f t="shared" ref="AK14" si="58">AK13*SQRT(356)</f>
        <v>0.3456976518614438</v>
      </c>
      <c r="AL14" s="4">
        <f t="shared" ref="AL14" si="59">AL13*SQRT(356)</f>
        <v>0.39789189489843624</v>
      </c>
      <c r="AM14" s="4">
        <f t="shared" ref="AM14" si="60">AM13*SQRT(356)</f>
        <v>0.20541849329026071</v>
      </c>
      <c r="AN14" s="4">
        <f t="shared" ref="AN14" si="61">AN13*SQRT(356)</f>
        <v>0.23431113449309673</v>
      </c>
    </row>
    <row r="15" spans="1:40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x14ac:dyDescent="0.2">
      <c r="A16" s="20" t="s">
        <v>101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x14ac:dyDescent="0.2">
      <c r="A17" s="4" t="s">
        <v>50</v>
      </c>
      <c r="B17" s="13">
        <f>(B9-$B$2)/TN6_Resultados!B13</f>
        <v>0.12599839858658576</v>
      </c>
      <c r="C17" s="13">
        <f>(C9-$B$2)/TN6_Resultados!C13</f>
        <v>-8.7585166763409286E-3</v>
      </c>
      <c r="D17" s="13">
        <f>(D9-$B$2)/TN6_Resultados!D13</f>
        <v>4.7740004528149735E-2</v>
      </c>
      <c r="E17" s="13">
        <f>(E9-$B$2)/TN6_Resultados!E13</f>
        <v>6.1810108856551277E-2</v>
      </c>
      <c r="F17" s="13">
        <f>(F9-$B$2)/TN6_Resultados!F13</f>
        <v>4.8886607687095934E-2</v>
      </c>
      <c r="G17" s="13">
        <f>(G9-$B$2)/TN6_Resultados!G13</f>
        <v>1.4686253456728511E-2</v>
      </c>
      <c r="H17" s="13">
        <f>(H9-$B$2)/TN6_Resultados!H13</f>
        <v>6.6631113129596867E-2</v>
      </c>
      <c r="I17" s="13">
        <f>(I9-$B$2)/TN6_Resultados!I13</f>
        <v>6.7936083725571167E-2</v>
      </c>
      <c r="J17" s="13">
        <f>(J9-$B$2)/TN6_Resultados!J13</f>
        <v>3.8202265466430456E-2</v>
      </c>
      <c r="K17" s="13">
        <f>(K9-$B$2)/TN6_Resultados!K13</f>
        <v>5.5095787864699944E-2</v>
      </c>
      <c r="L17" s="13">
        <f>(L9-$B$2)/TN6_Resultados!L13</f>
        <v>7.0644513115725061E-2</v>
      </c>
      <c r="M17" s="13">
        <f>(M9-$B$2)/TN6_Resultados!M13</f>
        <v>6.9836924688099086E-2</v>
      </c>
      <c r="N17" s="13">
        <f>(N9-$B$2)/TN6_Resultados!N13</f>
        <v>6.7392974502747616E-2</v>
      </c>
      <c r="O17" s="13">
        <f>(O9-$B$2)/TN6_Resultados!O13</f>
        <v>7.8020967749051831E-2</v>
      </c>
      <c r="P17" s="13">
        <f>(P9-$B$2)/TN6_Resultados!P13</f>
        <v>2.6675028421462486E-2</v>
      </c>
      <c r="Q17" s="13">
        <f>(Q9-$B$2)/TN6_Resultados!Q13</f>
        <v>9.1635658248592045E-2</v>
      </c>
      <c r="R17" s="13">
        <f>(R9-$B$2)/TN6_Resultados!R13</f>
        <v>1.7361157404648823E-2</v>
      </c>
      <c r="S17" s="13">
        <f>(S9-$B$2)/TN6_Resultados!S13</f>
        <v>6.1337089804108097E-3</v>
      </c>
      <c r="T17" s="13">
        <f>(T9-$B$2)/TN6_Resultados!T13</f>
        <v>6.4650620500486256E-2</v>
      </c>
      <c r="U17" s="13">
        <f>(U9-$B$2)/TN6_Resultados!U13</f>
        <v>6.8610746252505281E-2</v>
      </c>
      <c r="V17" s="13">
        <f>(V9-$B$2)/TN6_Resultados!V13</f>
        <v>1.664299471161141E-2</v>
      </c>
      <c r="W17" s="13">
        <f>(W9-$B$2)/TN6_Resultados!W13</f>
        <v>-4.3615465049555305E-3</v>
      </c>
      <c r="X17" s="13">
        <f>(X9-$B$2)/TN6_Resultados!X13</f>
        <v>3.1043020943288924E-2</v>
      </c>
      <c r="Y17" s="13">
        <f>(Y9-$B$2)/TN6_Resultados!Y13</f>
        <v>3.2681980955516922E-2</v>
      </c>
      <c r="Z17" s="13">
        <f>(Z9-$B$2)/TN6_Resultados!Z13</f>
        <v>6.0117689696528705E-2</v>
      </c>
      <c r="AA17" s="13">
        <f>(AA9-$B$2)/TN6_Resultados!AA13</f>
        <v>7.9741124515946574E-2</v>
      </c>
      <c r="AB17" s="13">
        <f>(AB9-$B$2)/TN6_Resultados!AB13</f>
        <v>3.4200715547971439E-2</v>
      </c>
      <c r="AC17" s="13">
        <f>(AC9-$B$2)/TN6_Resultados!AC13</f>
        <v>6.6940513036762616E-3</v>
      </c>
      <c r="AD17" s="13">
        <f>(AD9-$B$2)/TN6_Resultados!AD13</f>
        <v>1.4690930781979869E-2</v>
      </c>
      <c r="AE17" s="13">
        <f>(AE9-$B$2)/TN6_Resultados!AE13</f>
        <v>4.531575063250446E-2</v>
      </c>
      <c r="AF17" s="13">
        <f>(AF9-$B$2)/TN6_Resultados!AF13</f>
        <v>2.1356767499906084E-2</v>
      </c>
      <c r="AG17" s="13">
        <f>(AG9-$B$2)/TN6_Resultados!AG13</f>
        <v>2.2164183045843808E-2</v>
      </c>
      <c r="AH17" s="13">
        <f>(AH9-$B$2)/TN6_Resultados!AH13</f>
        <v>3.0256490445122016E-2</v>
      </c>
      <c r="AI17" s="13">
        <f>(AI9-$B$2)/TN6_Resultados!AI13</f>
        <v>2.7606814082293252E-2</v>
      </c>
      <c r="AJ17" s="13">
        <f>(AJ9-$B$2)/TN6_Resultados!AJ13</f>
        <v>4.958213126209414E-2</v>
      </c>
      <c r="AK17" s="13">
        <f>(AK9-$B$2)/TN6_Resultados!AK13</f>
        <v>4.7627119851306361E-2</v>
      </c>
      <c r="AL17" s="13">
        <f>(AL9-$B$2)/TN6_Resultados!AL13</f>
        <v>1.0318503385702933E-2</v>
      </c>
      <c r="AM17" s="13">
        <f>(AM9-$B$2)/TN6_Resultados!AM13</f>
        <v>5.2526234875130556E-3</v>
      </c>
      <c r="AN17" s="13">
        <f>(AN9-$B$2)/TN6_Resultados!AN13</f>
        <v>3.96978212486181E-3</v>
      </c>
    </row>
    <row r="18" spans="1:40" x14ac:dyDescent="0.2">
      <c r="A18" s="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x14ac:dyDescent="0.2">
      <c r="A19" s="20" t="s">
        <v>102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x14ac:dyDescent="0.2">
      <c r="A20" s="4" t="s">
        <v>83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4"/>
      <c r="AM20" s="4"/>
      <c r="AN20" s="4"/>
    </row>
    <row r="21" spans="1:40" x14ac:dyDescent="0.2">
      <c r="A21" s="19" t="s">
        <v>51</v>
      </c>
      <c r="B21" s="19">
        <v>0.5</v>
      </c>
      <c r="C21" s="7">
        <v>0.5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4"/>
      <c r="AM21" s="4"/>
      <c r="AN21" s="4"/>
    </row>
    <row r="22" spans="1:40" x14ac:dyDescent="0.2">
      <c r="A22" s="19" t="s">
        <v>52</v>
      </c>
      <c r="B22" s="19">
        <v>0.6</v>
      </c>
      <c r="C22" s="7">
        <v>0.4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4"/>
      <c r="AM22" s="4"/>
      <c r="AN22" s="4"/>
    </row>
    <row r="23" spans="1:40" x14ac:dyDescent="0.2">
      <c r="A23" s="19" t="s">
        <v>53</v>
      </c>
      <c r="B23" s="19">
        <v>0.8</v>
      </c>
      <c r="C23" s="7">
        <v>0.2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4"/>
      <c r="AM23" s="4"/>
      <c r="AN23" s="4"/>
    </row>
    <row r="24" spans="1:40" x14ac:dyDescent="0.2">
      <c r="A24" s="19" t="s">
        <v>54</v>
      </c>
      <c r="B24" s="19">
        <v>0.2</v>
      </c>
      <c r="C24" s="7">
        <v>0.8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4"/>
      <c r="AM24" s="4"/>
      <c r="AN24" s="4"/>
    </row>
    <row r="25" spans="1:40" x14ac:dyDescent="0.2">
      <c r="A25" s="19" t="s">
        <v>61</v>
      </c>
      <c r="B25" s="19">
        <v>1</v>
      </c>
      <c r="C25" s="7">
        <v>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4"/>
      <c r="AM25" s="4"/>
      <c r="AN25" s="4"/>
    </row>
    <row r="26" spans="1:40" x14ac:dyDescent="0.2">
      <c r="A26" s="19" t="s">
        <v>62</v>
      </c>
      <c r="B26" s="19">
        <v>0</v>
      </c>
      <c r="C26" s="7">
        <v>1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4"/>
      <c r="AM26" s="4"/>
      <c r="AN26" s="4"/>
    </row>
    <row r="27" spans="1:40" x14ac:dyDescent="0.2">
      <c r="A27" s="19" t="s">
        <v>63</v>
      </c>
      <c r="B27" s="19">
        <v>0.2</v>
      </c>
      <c r="C27" s="7">
        <v>0.8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4"/>
      <c r="AM27" s="4"/>
      <c r="AN27" s="4"/>
    </row>
    <row r="28" spans="1:40" x14ac:dyDescent="0.2">
      <c r="A28" s="19" t="s">
        <v>64</v>
      </c>
      <c r="B28" s="19">
        <v>0.9</v>
      </c>
      <c r="C28" s="7">
        <v>0.1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4"/>
      <c r="AM28" s="4"/>
      <c r="AN28" s="4"/>
    </row>
    <row r="29" spans="1:40" x14ac:dyDescent="0.2">
      <c r="A29" s="19" t="s">
        <v>65</v>
      </c>
      <c r="B29" s="19">
        <v>0.1</v>
      </c>
      <c r="C29" s="7">
        <v>0.9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4"/>
      <c r="AM29" s="4"/>
      <c r="AN29" s="4"/>
    </row>
    <row r="30" spans="1:40" x14ac:dyDescent="0.2">
      <c r="A30" s="19" t="s">
        <v>66</v>
      </c>
      <c r="B30" s="19">
        <v>0.95</v>
      </c>
      <c r="C30" s="7">
        <v>0.05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4"/>
      <c r="AM30" s="4"/>
      <c r="AN30" s="4"/>
    </row>
    <row r="31" spans="1:40" x14ac:dyDescent="0.2">
      <c r="A31" s="1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x14ac:dyDescent="0.2">
      <c r="A32" s="19" t="s">
        <v>103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x14ac:dyDescent="0.2">
      <c r="A33" s="19" t="s">
        <v>51</v>
      </c>
      <c r="B33" s="15">
        <f>B21*$C$45 + C21*$C$46</f>
        <v>1.3657183522795904E-3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x14ac:dyDescent="0.2">
      <c r="A34" s="19" t="s">
        <v>52</v>
      </c>
      <c r="B34" s="15">
        <f>B22*$C$45 + C22*$C$46</f>
        <v>1.3385445441488966E-3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x14ac:dyDescent="0.2">
      <c r="A35" s="19" t="s">
        <v>53</v>
      </c>
      <c r="B35" s="15">
        <f>B23*$C$45 + C23*$C$46</f>
        <v>1.2841969278875093E-3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x14ac:dyDescent="0.2">
      <c r="A36" s="19" t="s">
        <v>54</v>
      </c>
      <c r="B36" s="15">
        <f>B24*$C$45 + C24*$C$46</f>
        <v>1.4472397766716715E-3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x14ac:dyDescent="0.2">
      <c r="A37" s="19" t="s">
        <v>61</v>
      </c>
      <c r="B37" s="15">
        <f>B25*$C$45 + C25*$C$46</f>
        <v>1.2298493116261219E-3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x14ac:dyDescent="0.2">
      <c r="A38" s="19" t="s">
        <v>62</v>
      </c>
      <c r="B38" s="15">
        <f>B26*$C$45 + C26*$C$46</f>
        <v>1.5015873929330589E-3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x14ac:dyDescent="0.2">
      <c r="A39" s="19" t="s">
        <v>63</v>
      </c>
      <c r="B39" s="15">
        <f>B27*$C$45 + C27*$C$46</f>
        <v>1.4472397766716715E-3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x14ac:dyDescent="0.2">
      <c r="A40" s="19" t="s">
        <v>64</v>
      </c>
      <c r="B40" s="15">
        <f>B28*$C$45 + C28*$C$46</f>
        <v>1.2570231197568157E-3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x14ac:dyDescent="0.2">
      <c r="A41" s="19" t="s">
        <v>65</v>
      </c>
      <c r="B41" s="15">
        <f>B29*$C$45 + C29*$C$46</f>
        <v>1.4744135848023651E-3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x14ac:dyDescent="0.2">
      <c r="A42" s="19" t="s">
        <v>66</v>
      </c>
      <c r="B42" s="15">
        <f>B30*$C$45 + C30*$C$46</f>
        <v>1.2434362156914687E-3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x14ac:dyDescent="0.2">
      <c r="A43" s="1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x14ac:dyDescent="0.2">
      <c r="A44" s="4"/>
      <c r="B44" s="4" t="s">
        <v>108</v>
      </c>
      <c r="C44" s="4" t="s">
        <v>42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x14ac:dyDescent="0.2">
      <c r="A45" s="19" t="s">
        <v>107</v>
      </c>
      <c r="B45" s="16">
        <f>LARGE(C17:AN17,1)</f>
        <v>9.1635658248592045E-2</v>
      </c>
      <c r="C45" s="16">
        <f>Q9</f>
        <v>1.2298493116261219E-3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x14ac:dyDescent="0.2">
      <c r="A46" s="4" t="s">
        <v>106</v>
      </c>
      <c r="B46" s="16">
        <f>LARGE(C17:AN17,2)</f>
        <v>7.9741124515946574E-2</v>
      </c>
      <c r="C46" s="16">
        <f>AA9</f>
        <v>1.5015873929330589E-3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x14ac:dyDescent="0.2">
      <c r="A48" s="21" t="s">
        <v>104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x14ac:dyDescent="0.2">
      <c r="A50" s="4" t="s">
        <v>105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x14ac:dyDescent="0.2">
      <c r="A51" s="4" t="s">
        <v>55</v>
      </c>
      <c r="B51" s="22">
        <f>COVAR(TN3_Retornos!Q2:Q334,TN3_Retornos!AA2:AA334)</f>
        <v>8.785907471298218E-5</v>
      </c>
      <c r="C51" s="2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x14ac:dyDescent="0.2">
      <c r="A52" s="4" t="s">
        <v>87</v>
      </c>
      <c r="B52" s="22">
        <f t="shared" ref="B52:B61" si="62">$M$13*$M$13*B21*B21+$AH$13*$AH$13*C21*C21+2*$M$13*$AH$13*B21*C21*$B$51</f>
        <v>3.9760928858611783E-5</v>
      </c>
      <c r="C52" s="22">
        <f>SQRT(B52)</f>
        <v>6.3056267617590386E-3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x14ac:dyDescent="0.2">
      <c r="A53" s="4" t="s">
        <v>88</v>
      </c>
      <c r="B53" s="22">
        <f t="shared" si="62"/>
        <v>4.0495448600714875E-5</v>
      </c>
      <c r="C53" s="22">
        <f t="shared" ref="C53:C61" si="63">SQRT(B53)</f>
        <v>6.3636034289319817E-3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x14ac:dyDescent="0.2">
      <c r="A54" s="4" t="s">
        <v>89</v>
      </c>
      <c r="B54" s="22">
        <f t="shared" si="62"/>
        <v>5.1505436774635803E-5</v>
      </c>
      <c r="C54" s="22">
        <f t="shared" si="63"/>
        <v>7.1767288352449126E-3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x14ac:dyDescent="0.2">
      <c r="A55" s="4" t="s">
        <v>90</v>
      </c>
      <c r="B55" s="22">
        <f t="shared" si="62"/>
        <v>5.6639267011732004E-5</v>
      </c>
      <c r="C55" s="22">
        <f t="shared" si="63"/>
        <v>7.5259063913745306E-3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x14ac:dyDescent="0.2">
      <c r="A56" s="4" t="s">
        <v>91</v>
      </c>
      <c r="B56" s="22">
        <f t="shared" si="62"/>
        <v>7.5236689868176374E-5</v>
      </c>
      <c r="C56" s="22">
        <f t="shared" si="63"/>
        <v>8.6739085692769651E-3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x14ac:dyDescent="0.2">
      <c r="A57" s="4" t="s">
        <v>92</v>
      </c>
      <c r="B57" s="22">
        <f t="shared" si="62"/>
        <v>8.3793073596670047E-5</v>
      </c>
      <c r="C57" s="22">
        <f t="shared" si="63"/>
        <v>9.1538556683328828E-3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x14ac:dyDescent="0.2">
      <c r="A58" s="4" t="s">
        <v>93</v>
      </c>
      <c r="B58" s="22">
        <f t="shared" si="62"/>
        <v>5.6639267011732004E-5</v>
      </c>
      <c r="C58" s="22">
        <f t="shared" si="63"/>
        <v>7.5259063913745306E-3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x14ac:dyDescent="0.2">
      <c r="A59" s="4" t="s">
        <v>94</v>
      </c>
      <c r="B59" s="22">
        <f t="shared" si="62"/>
        <v>6.1780905206453626E-5</v>
      </c>
      <c r="C59" s="22">
        <f t="shared" si="63"/>
        <v>7.8600830279618311E-3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x14ac:dyDescent="0.2">
      <c r="A60" s="4" t="s">
        <v>95</v>
      </c>
      <c r="B60" s="22">
        <f t="shared" si="62"/>
        <v>6.8626012189248569E-5</v>
      </c>
      <c r="C60" s="22">
        <f t="shared" si="63"/>
        <v>8.2840818555376776E-3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x14ac:dyDescent="0.2">
      <c r="A61" s="4" t="s">
        <v>96</v>
      </c>
      <c r="B61" s="22">
        <f t="shared" si="62"/>
        <v>6.8111258008576891E-5</v>
      </c>
      <c r="C61" s="22">
        <f t="shared" si="63"/>
        <v>8.2529545017876408E-3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x14ac:dyDescent="0.2">
      <c r="A63" s="4" t="s">
        <v>56</v>
      </c>
      <c r="B63" s="7">
        <f t="shared" ref="B63:B72" si="64">B33/C52</f>
        <v>0.21658724879850089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x14ac:dyDescent="0.2">
      <c r="A64" s="4" t="s">
        <v>57</v>
      </c>
      <c r="B64" s="7">
        <f t="shared" si="64"/>
        <v>0.21034380270512043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x14ac:dyDescent="0.2">
      <c r="A65" s="4" t="s">
        <v>58</v>
      </c>
      <c r="B65" s="7">
        <f t="shared" si="64"/>
        <v>0.17893903439416836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x14ac:dyDescent="0.2">
      <c r="A66" s="4" t="s">
        <v>59</v>
      </c>
      <c r="B66" s="7">
        <f t="shared" si="64"/>
        <v>0.1923010600198746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x14ac:dyDescent="0.2">
      <c r="A67" s="4" t="s">
        <v>67</v>
      </c>
      <c r="B67" s="7">
        <f t="shared" si="64"/>
        <v>0.14178721182077655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x14ac:dyDescent="0.2">
      <c r="A68" s="4" t="s">
        <v>68</v>
      </c>
      <c r="B68" s="7">
        <f t="shared" si="64"/>
        <v>0.16403878839030578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x14ac:dyDescent="0.2">
      <c r="A69" s="4" t="s">
        <v>69</v>
      </c>
      <c r="B69" s="7">
        <f t="shared" si="64"/>
        <v>0.1923010600198746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x14ac:dyDescent="0.2">
      <c r="A70" s="4" t="s">
        <v>70</v>
      </c>
      <c r="B70" s="7">
        <f t="shared" si="64"/>
        <v>0.1599249162235338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x14ac:dyDescent="0.2">
      <c r="A71" s="4" t="s">
        <v>71</v>
      </c>
      <c r="B71" s="7">
        <f t="shared" si="64"/>
        <v>0.17798153259636862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x14ac:dyDescent="0.2">
      <c r="A72" s="4" t="s">
        <v>72</v>
      </c>
      <c r="B72" s="7">
        <f t="shared" si="64"/>
        <v>0.15066558472146341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x14ac:dyDescent="0.2">
      <c r="A74" s="4" t="s">
        <v>97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x14ac:dyDescent="0.2">
      <c r="A75" s="4" t="s">
        <v>60</v>
      </c>
      <c r="B75" s="7">
        <f>B9/B13</f>
        <v>0.12909508651192225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</vt:lpstr>
      <vt:lpstr>TN1_Precios</vt:lpstr>
      <vt:lpstr>TN2_Rf</vt:lpstr>
      <vt:lpstr>TN3_Retornos</vt:lpstr>
      <vt:lpstr>TN4_Retornos Avg</vt:lpstr>
      <vt:lpstr>TN5_Desv. Est.</vt:lpstr>
      <vt:lpstr>TN6_Cov</vt:lpstr>
      <vt:lpstr>TN6_Resultados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</dc:creator>
  <cp:lastModifiedBy>Cristian Pinto</cp:lastModifiedBy>
  <dcterms:created xsi:type="dcterms:W3CDTF">2017-05-11T16:15:44Z</dcterms:created>
  <dcterms:modified xsi:type="dcterms:W3CDTF">2017-11-29T04:24:29Z</dcterms:modified>
</cp:coreProperties>
</file>